
<file path=[Content_Types].xml><?xml version="1.0" encoding="utf-8"?>
<Types xmlns="http://schemas.openxmlformats.org/package/2006/content-types">
  <Default Extension="rels" ContentType="application/vnd.openxmlformats-package.relationships+xml"/>
  <Default Extension="xlbin" ContentType="application/vnd.openxmlformats-officedocument.spreadsheetml.printerSettings"/>
  <Default Extension="xml" ContentType="application/xml"/>
  <Default Extension="vml" ContentType="application/vnd.openxmlformats-officedocument.vmlDrawing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
  <Relationship Id="rId4" Type="http://schemas.openxmlformats.org/officeDocument/2006/relationships/custom-properties" Target="docProps/custom.xml"/>
  <Relationship Id="rId3" Type="http://schemas.openxmlformats.org/package/2006/relationships/metadata/core-properties" Target="docProps/core.xml"/>
  <Relationship Id="rId2" Type="http://schemas.openxmlformats.org/officeDocument/2006/relationships/extended-properties" Target="docProps/app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3820"/>
  <workbookPr date1904="0"/>
  <bookViews>
    <workbookView activeTab="0"/>
  </bookViews>
  <sheets>
    <sheet name="Weekly hours" sheetId="1" r:id="rId1"/>
  </sheets>
  <definedNames>
    <definedName name="_xlnm.Sheet_Title" localSheetId="0">"Weekly hours"</definedName>
    <definedName name="_xlnm.Print_Area" localSheetId="0">#REF!</definedName>
  </definedNames>
  <calcPr calcMode="auto" iterate="1" iterateCount="100" iterateDelta="0.001"/>
  <webPublishing allowPng="1" css="0" characterSet="UTF-8"/>
</workbook>
</file>

<file path=xl/sharedStrings.xml><?xml version="1.0" encoding="utf-8"?>
<sst xmlns="http://schemas.openxmlformats.org/spreadsheetml/2006/main" uniqueCount="5" count="5">
  <si>
    <t>Net hours</t>
  </si>
  <si>
    <t>Confirm overnight rows</t>
  </si>
  <si>
    <t>OK</t>
  </si>
  <si>
    <t>Overnight assumed</t>
  </si>
  <si>
    <t/>
  </si>
</sst>
</file>

<file path=xl/styles.xml><?xml version="1.0" encoding="utf-8"?>
<styleSheet xmlns="http://schemas.openxmlformats.org/spreadsheetml/2006/main">
  <numFmts count="1">
    <numFmt formatCode="hh:mm" numFmtId="100"/>
  </numFmts>
  <fonts count="6">
    <font>
      <b val="0"/>
      <i val="0"/>
      <u val="none"/>
      <color rgb="FF000000"/>
      <name val="Sans"/>
      <vertAlign val="baseline"/>
      <sz val="10"/>
      <strike val="0"/>
    </font>
    <font>
      <b val="0"/>
      <i val="0"/>
      <u val="none"/>
      <color rgb="FF243746"/>
      <name val="Arial"/>
      <vertAlign val="baseline"/>
      <sz val="11"/>
      <strike val="0"/>
    </font>
    <font>
      <b val="1"/>
      <i val="0"/>
      <u val="none"/>
      <color rgb="FF243746"/>
      <name val="Arial"/>
      <vertAlign val="baseline"/>
      <sz val="16"/>
      <strike val="0"/>
    </font>
    <font>
      <b val="1"/>
      <i val="0"/>
      <u val="none"/>
      <color rgb="FF243746"/>
      <name val="Arial"/>
      <vertAlign val="baseline"/>
      <sz val="11"/>
      <strike val="0"/>
    </font>
    <font>
      <b val="1"/>
      <i val="0"/>
      <u val="none"/>
      <color rgb="FFFFFFFF"/>
      <name val="Arial"/>
      <vertAlign val="baseline"/>
      <sz val="11"/>
      <strike val="0"/>
    </font>
    <font>
      <b val="0"/>
      <i val="0"/>
      <u val="none"/>
      <color rgb="FF243746"/>
      <name val="Arial"/>
      <vertAlign val="baseline"/>
      <sz val="10"/>
      <strike val="0"/>
    </font>
  </fonts>
  <fills count="4">
    <fill>
      <patternFill patternType="none"/>
    </fill>
    <fill>
      <patternFill patternType="gray125"/>
    </fill>
    <fill>
      <patternFill patternType="solid">
        <fgColor rgb="FF243746"/>
        <bgColor rgb="FF000000"/>
      </patternFill>
    </fill>
    <fill>
      <patternFill patternType="solid">
        <fgColor rgb="FFFFF4D6"/>
        <bgColor rgb="FF000000"/>
      </patternFill>
    </fill>
  </fills>
  <borders count="2">
    <border diagonalUp="0" diagonalDown="0">
      <start style="none">
        <color rgb="FFC7C7C7"/>
      </start>
      <end style="none">
        <color rgb="FFC7C7C7"/>
      </end>
      <top style="none">
        <color rgb="FFC7C7C7"/>
      </top>
      <bottom style="none">
        <color rgb="FFC7C7C7"/>
      </bottom>
    </border>
    <border diagonalUp="0" diagonalDown="0">
      <start style="none">
        <color rgb="FFC7C7C7"/>
      </start>
      <end style="none">
        <color rgb="FFC7C7C7"/>
      </end>
      <top style="none">
        <color rgb="FFC7C7C7"/>
      </top>
      <bottom style="thin">
        <color rgb="FFCBD5E1"/>
      </bottom>
    </border>
  </borders>
  <cellStyleXfs count="1">
    <xf fontId="0" fillId="0" borderId="0" numFmtId="0">
      <alignment horizontal="general" vertical="bottom" wrapText="0" shrinkToFit="0" textRotation="0" indent="0"/>
      <protection locked="1" hidden="0"/>
    </xf>
  </cellStyleXfs>
  <cellXfs count="14">
    <xf applyAlignment="1" applyBorder="1" applyFont="1" applyFill="1" applyNumberFormat="1" fontId="0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0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1" fillId="0" borderId="0" numFmtId="0" xfId="0">
      <alignment horizontal="general" vertical="center" wrapText="0" shrinkToFit="0" textRotation="0" indent="0"/>
      <protection locked="1" hidden="0"/>
    </xf>
    <xf applyAlignment="1" applyBorder="1" applyFont="1" applyFill="1" applyNumberFormat="1" fontId="2" fillId="0" borderId="0" numFmtId="0" xfId="0">
      <alignment horizontal="general" vertical="center" wrapText="0" shrinkToFit="0" textRotation="0" indent="0"/>
      <protection locked="1" hidden="0"/>
    </xf>
    <xf applyAlignment="1" applyBorder="1" applyFont="1" applyFill="1" applyNumberFormat="1" fontId="1" fillId="0" borderId="1" numFmtId="0" xfId="0">
      <alignment horizontal="general" vertical="center" wrapText="0" shrinkToFit="0" textRotation="0" indent="0"/>
      <protection locked="1" hidden="0"/>
    </xf>
    <xf applyAlignment="1" applyBorder="1" applyFont="1" applyFill="1" applyNumberFormat="1" fontId="3" fillId="0" borderId="0" numFmtId="0" xfId="0">
      <alignment horizontal="general" vertical="center" wrapText="0" shrinkToFit="0" textRotation="0" indent="0"/>
      <protection locked="1" hidden="0"/>
    </xf>
    <xf applyAlignment="1" applyBorder="1" applyFont="1" applyFill="1" applyNumberFormat="1" fontId="3" fillId="0" borderId="0" numFmtId="2" xfId="0">
      <alignment horizontal="general" vertical="center" wrapText="0" shrinkToFit="0" textRotation="0" indent="0"/>
      <protection locked="1" hidden="0"/>
    </xf>
    <xf applyAlignment="1" applyBorder="1" applyFont="1" applyFill="1" applyNumberFormat="1" fontId="4" fillId="2" borderId="0" numFmtId="0" xfId="0">
      <alignment horizontal="center" vertical="center" wrapText="0" shrinkToFit="0" textRotation="0" indent="0"/>
      <protection locked="1" hidden="0"/>
    </xf>
    <xf applyAlignment="1" applyBorder="1" applyFont="1" applyFill="1" applyNumberFormat="1" fontId="1" fillId="3" borderId="0" numFmtId="100" xfId="0">
      <alignment horizontal="general" vertical="center" wrapText="0" shrinkToFit="0" textRotation="0" indent="0"/>
      <protection locked="1" hidden="0"/>
    </xf>
    <xf applyAlignment="1" applyBorder="1" applyFont="1" applyFill="1" applyNumberFormat="1" fontId="1" fillId="3" borderId="0" numFmtId="1" xfId="0">
      <alignment horizontal="general" vertical="center" wrapText="0" shrinkToFit="0" textRotation="0" indent="0"/>
      <protection locked="1" hidden="0"/>
    </xf>
    <xf applyAlignment="1" applyBorder="1" applyFont="1" applyFill="1" applyNumberFormat="1" fontId="1" fillId="0" borderId="0" numFmtId="0" xfId="0">
      <alignment horizontal="center" vertical="center" wrapText="0" shrinkToFit="0" textRotation="0" indent="0"/>
      <protection locked="1" hidden="0"/>
    </xf>
    <xf applyAlignment="1" applyBorder="1" applyFont="1" applyFill="1" applyNumberFormat="1" fontId="1" fillId="0" borderId="0" numFmtId="1" xfId="0">
      <alignment horizontal="general" vertical="center" wrapText="0" shrinkToFit="0" textRotation="0" indent="0"/>
      <protection locked="1" hidden="0"/>
    </xf>
    <xf applyAlignment="1" applyBorder="1" applyFont="1" applyFill="1" applyNumberFormat="1" fontId="1" fillId="0" borderId="0" numFmtId="2" xfId="0">
      <alignment horizontal="general" vertical="center" wrapText="0" shrinkToFit="0" textRotation="0" indent="0"/>
      <protection locked="1" hidden="0"/>
    </xf>
    <xf applyAlignment="1" applyBorder="1" applyFont="1" applyFill="1" applyNumberFormat="1" fontId="5" fillId="0" borderId="0" numFmtId="0" xfId="0">
      <alignment horizontal="general" vertical="center" wrapText="0" shrinkToFit="0" textRotation="0" indent="0"/>
      <protection locked="1" hidden="0"/>
    </xf>
  </cellXfs>
  <dxfs count="2">
    <dxf>
      <font>
        <b val="1"/>
        <color rgb="FF9C221B"/>
      </font>
      <fill>
        <patternFill patternType="solid">
          <bgColor rgb="FFFDE9E7"/>
        </patternFill>
      </fill>
    </dxf>
    <dxf>
      <font>
        <color rgb="FF614500"/>
      </font>
      <fill>
        <patternFill patternType="solid">
          <bgColor rgb="FFFFF1C7"/>
        </patternFill>
      </fill>
    </dxf>
  </dxfs>
</styleSheet>
</file>

<file path=xl/_rels/workbook.xml.rels><?xml version="1.0" encoding="UTF-8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sharedStrings" Target="sharedStrings.xml"/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 xmlns:r="http://schemas.openxmlformats.org/officeDocument/2006/relationships" xmlns:gnmx="http://www.gnumeric.org/ext/spreadsheetml">
  <sheetPr>
    <pageSetUpPr fitToPage="0"/>
  </sheetPr>
  <dimension ref="A1:G31"/>
  <sheetViews>
    <sheetView workbookViewId="0" showGridLines="0" tabSelected="1">
      <selection activeCell="A1" sqref="A1"/>
    </sheetView>
  </sheetViews>
  <sheetFormatPr defaultColWidth="48" defaultRowHeight="15"/>
  <cols>
    <col min="1" max="1" style="1" width="14.999098557692308" customWidth="1"/>
    <col min="2" max="3" style="1" width="13.999158653846155" customWidth="1"/>
    <col min="4" max="4" style="1" width="18.00082291666667" customWidth="1"/>
    <col min="5" max="5" style="1" width="35.99783653846154" customWidth="1"/>
    <col min="6" max="6" style="1" width="18.00082291666667" customWidth="1"/>
    <col min="7" max="7" style="1" width="16.00094310897436" customWidth="1"/>
    <col min="8" max="16384" style="1" width="9.142307692307693"/>
  </cols>
  <sheetData>
    <row r="1" spans="1:7" customHeight="1" ht="25">
      <c r="A1" s="2"/>
      <c r="B1" s="2"/>
      <c r="C1" s="2"/>
      <c r="D1" s="2"/>
      <c r="E1" s="2"/>
      <c r="F1" s="2"/>
      <c r="G1" s="2"/>
    </row>
    <row r="2" spans="1:7" customHeight="1" ht="25">
      <c r="A2" s="3" t="inlineStr">
        <is>
          <t>Weekly hours tracker</t>
        </is>
      </c>
      <c r="B2" s="2"/>
      <c r="C2" s="2"/>
      <c r="D2" s="2"/>
      <c r="E2" s="2"/>
      <c r="F2" s="2"/>
      <c r="G2" s="2"/>
    </row>
    <row r="3" spans="1:7" customHeight="1" ht="25">
      <c r="A3" s="4"/>
      <c r="B3" s="4"/>
      <c r="C3" s="4"/>
      <c r="D3" s="4"/>
      <c r="E3" s="4"/>
      <c r="F3" s="4"/>
      <c r="G3" s="4"/>
    </row>
    <row r="4" spans="1:7" customHeight="1" ht="25">
      <c r="A4" s="2" t="inlineStr">
        <is>
          <t>Amber cells are inputs. Keep E:G formulas. Sample week: five shifts, 37.50 net hours.</t>
        </is>
      </c>
      <c r="B4" s="2"/>
      <c r="C4" s="2"/>
      <c r="D4" s="2"/>
      <c r="E4" s="2"/>
      <c r="F4" s="2"/>
      <c r="G4" s="2"/>
    </row>
    <row r="5" spans="1:7" customHeight="1" ht="25">
      <c r="A5" s="5" t="s">
        <v>0</v>
      </c>
      <c r="B5" s="6">
        <f>IF(COUNTIFS(E8:E14,"Fix:*")&gt;0,"",IF(COUNT(G8:G14)=0,"",SUM(G8:G14)))</f>
        <v>37.5</v>
      </c>
      <c r="C5" s="2"/>
      <c r="D5" s="2" t="inlineStr">
        <is>
          <t>Review status</t>
        </is>
      </c>
      <c r="E5" s="2" t="s">
        <f>IF(COUNTIFS(E8:E14,"Fix:*")&gt;0,"Fix flagged rows",IF(COUNT(G8:G14)=0,"No completed rows",IF(COUNTIFS(E8:E14,"Overnight assumed")&gt;0,"Confirm overnight rows","Ready")))</f>
        <v>1</v>
      </c>
      <c r="F5" s="2"/>
      <c r="G5" s="2"/>
    </row>
    <row r="6" spans="1:7" customHeight="1" ht="25">
      <c r="A6" s="2"/>
      <c r="B6" s="2"/>
      <c r="C6" s="2"/>
      <c r="D6" s="2"/>
      <c r="E6" s="2"/>
      <c r="F6" s="2"/>
      <c r="G6" s="2"/>
    </row>
    <row r="7" spans="1:7" customHeight="1" ht="30">
      <c r="A7" s="7" t="inlineStr">
        <is>
          <t>Day</t>
        </is>
      </c>
      <c r="B7" s="7" t="inlineStr">
        <is>
          <t>Start</t>
        </is>
      </c>
      <c r="C7" s="7" t="inlineStr">
        <is>
          <t>End</t>
        </is>
      </c>
      <c r="D7" s="7" t="inlineStr">
        <is>
          <t>Break minutes</t>
        </is>
      </c>
      <c r="E7" s="7" t="inlineStr">
        <is>
          <t>Input status</t>
        </is>
      </c>
      <c r="F7" s="7" t="inlineStr">
        <is>
          <t>Gross minutes</t>
        </is>
      </c>
      <c r="G7" s="7" t="s">
        <v>0</v>
      </c>
    </row>
    <row r="8" spans="1:7" customHeight="1" ht="30">
      <c r="A8" s="2" t="inlineStr">
        <is>
          <t>Mon</t>
        </is>
      </c>
      <c r="B8" s="8">
        <v>0.375</v>
      </c>
      <c r="C8" s="8">
        <v>0.72916666666666663</v>
      </c>
      <c r="D8" s="9">
        <v>60</v>
      </c>
      <c r="E8" s="10" t="s">
        <f>IF(COUNTA(B8:D8)=0,"",IF(COUNT(B8:D8)&lt;&gt;3,"Fix: 3 numeric inputs",IF(OR(B8&lt;0,B8&gt;=1,C8&lt;0,C8&gt;=1),"Fix: times only",IF(B8=C8,"Fix: equal times ambiguous",IF(OR(ABS(B8*1440-ROUND(B8*1440,0))&gt;9.9999999999999995e-08,ABS(C8*1440-ROUND(C8*1440,0))&gt;9.9999999999999995e-08),"Fix: whole-minute times",IF(OR(D8&lt;0,D8&lt;&gt;INT(D8),D8&gt;F8),"Fix: break minutes",IF(C8&lt;B8,"Overnight assumed","OK")))))))</f>
        <v>2</v>
      </c>
      <c r="F8" s="11">
        <f>IF(COUNT(B8:C8)&lt;&gt;2,"",IF(OR(B8&lt;0,B8&gt;=1,C8&lt;0,C8&gt;=1),"",ROUND(MOD(C8-B8,1)*1440,0)))</f>
        <v>510</v>
      </c>
      <c r="G8" s="12">
        <f>IF(OR(E8="OK",E8="Overnight assumed"),(F8-D8)/60,"")</f>
        <v>7.5</v>
      </c>
    </row>
    <row r="9" spans="1:7" customHeight="1" ht="30">
      <c r="A9" s="2" t="inlineStr">
        <is>
          <t>Tue</t>
        </is>
      </c>
      <c r="B9" s="8">
        <v>0.375</v>
      </c>
      <c r="C9" s="8">
        <v>0.70833333333333337</v>
      </c>
      <c r="D9" s="9">
        <v>30</v>
      </c>
      <c r="E9" s="10" t="s">
        <f>IF(COUNTA(B9:D9)=0,"",IF(COUNT(B9:D9)&lt;&gt;3,"Fix: 3 numeric inputs",IF(OR(B9&lt;0,B9&gt;=1,C9&lt;0,C9&gt;=1),"Fix: times only",IF(B9=C9,"Fix: equal times ambiguous",IF(OR(ABS(B9*1440-ROUND(B9*1440,0))&gt;9.9999999999999995e-08,ABS(C9*1440-ROUND(C9*1440,0))&gt;9.9999999999999995e-08),"Fix: whole-minute times",IF(OR(D9&lt;0,D9&lt;&gt;INT(D9),D9&gt;F9),"Fix: break minutes",IF(C9&lt;B9,"Overnight assumed","OK")))))))</f>
        <v>2</v>
      </c>
      <c r="F9" s="11">
        <f>IF(COUNT(B9:C9)&lt;&gt;2,"",IF(OR(B9&lt;0,B9&gt;=1,C9&lt;0,C9&gt;=1),"",ROUND(MOD(C9-B9,1)*1440,0)))</f>
        <v>480</v>
      </c>
      <c r="G9" s="12">
        <f>IF(OR(E9="OK",E9="Overnight assumed"),(F9-D9)/60,"")</f>
        <v>7.5</v>
      </c>
    </row>
    <row r="10" spans="1:7" customHeight="1" ht="30">
      <c r="A10" s="2" t="inlineStr">
        <is>
          <t>Wed</t>
        </is>
      </c>
      <c r="B10" s="8">
        <v>0.91666666666666663</v>
      </c>
      <c r="C10" s="8">
        <v>0.25</v>
      </c>
      <c r="D10" s="9">
        <v>30</v>
      </c>
      <c r="E10" s="10" t="s">
        <f>IF(COUNTA(B10:D10)=0,"",IF(COUNT(B10:D10)&lt;&gt;3,"Fix: 3 numeric inputs",IF(OR(B10&lt;0,B10&gt;=1,C10&lt;0,C10&gt;=1),"Fix: times only",IF(B10=C10,"Fix: equal times ambiguous",IF(OR(ABS(B10*1440-ROUND(B10*1440,0))&gt;9.9999999999999995e-08,ABS(C10*1440-ROUND(C10*1440,0))&gt;9.9999999999999995e-08),"Fix: whole-minute times",IF(OR(D10&lt;0,D10&lt;&gt;INT(D10),D10&gt;F10),"Fix: break minutes",IF(C10&lt;B10,"Overnight assumed","OK")))))))</f>
        <v>3</v>
      </c>
      <c r="F10" s="11">
        <f>IF(COUNT(B10:C10)&lt;&gt;2,"",IF(OR(B10&lt;0,B10&gt;=1,C10&lt;0,C10&gt;=1),"",ROUND(MOD(C10-B10,1)*1440,0)))</f>
        <v>480</v>
      </c>
      <c r="G10" s="12">
        <f>IF(OR(E10="OK",E10="Overnight assumed"),(F10-D10)/60,"")</f>
        <v>7.5</v>
      </c>
    </row>
    <row r="11" spans="1:7" customHeight="1" ht="30">
      <c r="A11" s="2" t="inlineStr">
        <is>
          <t>Thu</t>
        </is>
      </c>
      <c r="B11" s="8">
        <v>0.375</v>
      </c>
      <c r="C11" s="8">
        <v>0.70833333333333337</v>
      </c>
      <c r="D11" s="9">
        <v>30</v>
      </c>
      <c r="E11" s="10" t="s">
        <f>IF(COUNTA(B11:D11)=0,"",IF(COUNT(B11:D11)&lt;&gt;3,"Fix: 3 numeric inputs",IF(OR(B11&lt;0,B11&gt;=1,C11&lt;0,C11&gt;=1),"Fix: times only",IF(B11=C11,"Fix: equal times ambiguous",IF(OR(ABS(B11*1440-ROUND(B11*1440,0))&gt;9.9999999999999995e-08,ABS(C11*1440-ROUND(C11*1440,0))&gt;9.9999999999999995e-08),"Fix: whole-minute times",IF(OR(D11&lt;0,D11&lt;&gt;INT(D11),D11&gt;F11),"Fix: break minutes",IF(C11&lt;B11,"Overnight assumed","OK")))))))</f>
        <v>2</v>
      </c>
      <c r="F11" s="11">
        <f>IF(COUNT(B11:C11)&lt;&gt;2,"",IF(OR(B11&lt;0,B11&gt;=1,C11&lt;0,C11&gt;=1),"",ROUND(MOD(C11-B11,1)*1440,0)))</f>
        <v>480</v>
      </c>
      <c r="G11" s="12">
        <f>IF(OR(E11="OK",E11="Overnight assumed"),(F11-D11)/60,"")</f>
        <v>7.5</v>
      </c>
    </row>
    <row r="12" spans="1:7" customHeight="1" ht="30">
      <c r="A12" s="2" t="inlineStr">
        <is>
          <t>Fri</t>
        </is>
      </c>
      <c r="B12" s="8">
        <v>0.375</v>
      </c>
      <c r="C12" s="8">
        <v>0.70833333333333337</v>
      </c>
      <c r="D12" s="9">
        <v>30</v>
      </c>
      <c r="E12" s="10" t="s">
        <f>IF(COUNTA(B12:D12)=0,"",IF(COUNT(B12:D12)&lt;&gt;3,"Fix: 3 numeric inputs",IF(OR(B12&lt;0,B12&gt;=1,C12&lt;0,C12&gt;=1),"Fix: times only",IF(B12=C12,"Fix: equal times ambiguous",IF(OR(ABS(B12*1440-ROUND(B12*1440,0))&gt;9.9999999999999995e-08,ABS(C12*1440-ROUND(C12*1440,0))&gt;9.9999999999999995e-08),"Fix: whole-minute times",IF(OR(D12&lt;0,D12&lt;&gt;INT(D12),D12&gt;F12),"Fix: break minutes",IF(C12&lt;B12,"Overnight assumed","OK")))))))</f>
        <v>2</v>
      </c>
      <c r="F12" s="11">
        <f>IF(COUNT(B12:C12)&lt;&gt;2,"",IF(OR(B12&lt;0,B12&gt;=1,C12&lt;0,C12&gt;=1),"",ROUND(MOD(C12-B12,1)*1440,0)))</f>
        <v>480</v>
      </c>
      <c r="G12" s="12">
        <f>IF(OR(E12="OK",E12="Overnight assumed"),(F12-D12)/60,"")</f>
        <v>7.5</v>
      </c>
    </row>
    <row r="13" spans="1:7" customHeight="1" ht="30">
      <c r="A13" s="2" t="inlineStr">
        <is>
          <t>Sat</t>
        </is>
      </c>
      <c r="B13" s="8"/>
      <c r="C13" s="8"/>
      <c r="D13" s="9"/>
      <c r="E13" s="10" t="s">
        <f>IF(COUNTA(B13:D13)=0,"",IF(COUNT(B13:D13)&lt;&gt;3,"Fix: 3 numeric inputs",IF(OR(B13&lt;0,B13&gt;=1,C13&lt;0,C13&gt;=1),"Fix: times only",IF(B13=C13,"Fix: equal times ambiguous",IF(OR(ABS(B13*1440-ROUND(B13*1440,0))&gt;9.9999999999999995e-08,ABS(C13*1440-ROUND(C13*1440,0))&gt;9.9999999999999995e-08),"Fix: whole-minute times",IF(OR(D13&lt;0,D13&lt;&gt;INT(D13),D13&gt;F13),"Fix: break minutes",IF(C13&lt;B13,"Overnight assumed","OK")))))))</f>
        <v>4</v>
      </c>
      <c r="F13" s="11" t="s">
        <f>IF(COUNT(B13:C13)&lt;&gt;2,"",IF(OR(B13&lt;0,B13&gt;=1,C13&lt;0,C13&gt;=1),"",ROUND(MOD(C13-B13,1)*1440,0)))</f>
        <v>4</v>
      </c>
      <c r="G13" s="12" t="s">
        <f>IF(OR(E13="OK",E13="Overnight assumed"),(F13-D13)/60,"")</f>
        <v>4</v>
      </c>
    </row>
    <row r="14" spans="1:7" customHeight="1" ht="30">
      <c r="A14" s="2" t="inlineStr">
        <is>
          <t>Sun</t>
        </is>
      </c>
      <c r="B14" s="8"/>
      <c r="C14" s="8"/>
      <c r="D14" s="9"/>
      <c r="E14" s="10" t="s">
        <f>IF(COUNTA(B14:D14)=0,"",IF(COUNT(B14:D14)&lt;&gt;3,"Fix: 3 numeric inputs",IF(OR(B14&lt;0,B14&gt;=1,C14&lt;0,C14&gt;=1),"Fix: times only",IF(B14=C14,"Fix: equal times ambiguous",IF(OR(ABS(B14*1440-ROUND(B14*1440,0))&gt;9.9999999999999995e-08,ABS(C14*1440-ROUND(C14*1440,0))&gt;9.9999999999999995e-08),"Fix: whole-minute times",IF(OR(D14&lt;0,D14&lt;&gt;INT(D14),D14&gt;F14),"Fix: break minutes",IF(C14&lt;B14,"Overnight assumed","OK")))))))</f>
        <v>4</v>
      </c>
      <c r="F14" s="11" t="s">
        <f>IF(COUNT(B14:C14)&lt;&gt;2,"",IF(OR(B14&lt;0,B14&gt;=1,C14&lt;0,C14&gt;=1),"",ROUND(MOD(C14-B14,1)*1440,0)))</f>
        <v>4</v>
      </c>
      <c r="G14" s="12" t="s">
        <f>IF(OR(E14="OK",E14="Overnight assumed"),(F14-D14)/60,"")</f>
        <v>4</v>
      </c>
    </row>
    <row r="15" spans="1:7" customHeight="1" ht="25">
      <c r="A15" s="2"/>
      <c r="B15" s="2"/>
      <c r="C15" s="2"/>
      <c r="D15" s="2"/>
      <c r="E15" s="2"/>
      <c r="F15" s="2"/>
      <c r="G15" s="2"/>
    </row>
    <row r="16" spans="1:7" customHeight="1" ht="25">
      <c r="A16" s="2"/>
      <c r="B16" s="2"/>
      <c r="C16" s="2"/>
      <c r="D16" s="2"/>
      <c r="E16" s="2"/>
      <c r="F16" s="2"/>
      <c r="G16" s="2"/>
    </row>
    <row r="17" spans="1:7" customHeight="1" ht="25">
      <c r="A17" s="2" t="inlineStr">
        <is>
          <t>Enter times such as 09:00 and 17:30, with whole minutes only. Enter 0 for no break.</t>
        </is>
      </c>
      <c r="B17" s="2"/>
      <c r="C17" s="2"/>
      <c r="D17" s="2"/>
      <c r="E17" s="2"/>
      <c r="F17" s="2"/>
      <c r="G17" s="2"/>
    </row>
    <row r="18" spans="1:7" customHeight="1" ht="25">
      <c r="A18" s="2" t="inlineStr">
        <is>
          <t>If End is earlier than Start, the end is assumed to be the next day. Confirm every overnight row.</t>
        </is>
      </c>
      <c r="B18" s="2"/>
      <c r="C18" s="2"/>
      <c r="D18" s="2"/>
      <c r="E18" s="2"/>
      <c r="F18" s="2"/>
      <c r="G18" s="2"/>
    </row>
    <row r="19" spans="1:7" customHeight="1" ht="25">
      <c r="A19" s="2" t="inlineStr">
        <is>
          <t>Only intervals shorter than 24 hours are supported. Equal start/end times are ambiguous and rejected.</t>
        </is>
      </c>
      <c r="B19" s="2"/>
      <c r="C19" s="2"/>
      <c r="D19" s="2"/>
      <c r="E19" s="2"/>
      <c r="F19" s="2"/>
      <c r="G19" s="2"/>
    </row>
    <row r="20" spans="1:7" customHeight="1" ht="25">
      <c r="A20" s="2" t="inlineStr">
        <is>
          <t>No dates or timezones are stored. Do not use for daylight-saving changes, multi-day work or payroll rules.</t>
        </is>
      </c>
      <c r="B20" s="2"/>
      <c r="C20" s="2"/>
      <c r="D20" s="2"/>
      <c r="E20" s="2"/>
      <c r="F20" s="2"/>
      <c r="G20" s="2"/>
    </row>
    <row r="21" spans="1:7" customHeight="1" ht="25">
      <c r="A21" s="2" t="inlineStr">
        <is>
          <t>Breaks are whole minutes, from 0 through gross minutes. Blank is not zero. Net hours are decimal hours.</t>
        </is>
      </c>
      <c r="B21" s="2"/>
      <c r="C21" s="2"/>
      <c r="D21" s="2"/>
      <c r="E21" s="2"/>
      <c r="F21" s="2"/>
      <c r="G21" s="2"/>
    </row>
    <row r="22" spans="1:7" customHeight="1" ht="25">
      <c r="A22" s="2" t="inlineStr">
        <is>
          <t>Clear B:D together for an unused day. Any Fix status hides the weekly total until corrected.</t>
        </is>
      </c>
      <c r="B22" s="2"/>
      <c r="C22" s="2"/>
      <c r="D22" s="2"/>
      <c r="E22" s="2"/>
      <c r="F22" s="2"/>
      <c r="G22" s="2"/>
    </row>
    <row r="23" spans="1:7" customHeight="1" ht="25">
      <c r="A23" s="2" t="inlineStr">
        <is>
          <t>Reuse: save a working copy, clear B8:D14, and enter your week. Do not delete rows or overwrite formulas.</t>
        </is>
      </c>
      <c r="B23" s="2"/>
      <c r="C23" s="2"/>
      <c r="D23" s="2"/>
      <c r="E23" s="2"/>
      <c r="F23" s="2"/>
      <c r="G23" s="2"/>
    </row>
    <row r="24" spans="1:7" customHeight="1" ht="25">
      <c r="A24" s="2" t="inlineStr">
        <is>
          <t>Reset the example by opening a fresh original download. Formula cells are not protected against editing.</t>
        </is>
      </c>
      <c r="B24" s="2"/>
      <c r="C24" s="2"/>
      <c r="D24" s="2"/>
      <c r="E24" s="2"/>
      <c r="F24" s="2"/>
      <c r="G24" s="2"/>
    </row>
    <row r="25" spans="1:7" customHeight="1" ht="25">
      <c r="A25" s="2"/>
      <c r="B25" s="2"/>
      <c r="C25" s="2"/>
      <c r="D25" s="2"/>
      <c r="E25" s="2"/>
      <c r="F25" s="2"/>
      <c r="G25" s="2"/>
    </row>
    <row r="26" spans="1:7" customHeight="1" ht="25">
      <c r="A26" s="13" t="inlineStr">
        <is>
          <t>Calculated with Gnumeric 1.12.62 / GOFFICE 0.10.61, Debian 13 x86_64 Linux CLI, C.UTF-8, UTC.</t>
        </is>
      </c>
      <c r="B26" s="13"/>
      <c r="C26" s="13"/>
      <c r="D26" s="13"/>
      <c r="E26" s="13"/>
      <c r="F26" s="13"/>
      <c r="G26" s="13"/>
    </row>
    <row r="27" spans="1:7" customHeight="1" ht="25">
      <c r="A27" s="13" t="inlineStr">
        <is>
          <t>GUI input and printing were not tested. XLSX behavior in Excel, Calc and other receiving apps is untested.</t>
        </is>
      </c>
      <c r="B27" s="13"/>
      <c r="C27" s="13"/>
      <c r="D27" s="13"/>
      <c r="E27" s="13"/>
      <c r="F27" s="13"/>
      <c r="G27" s="13"/>
    </row>
    <row r="28" spans="1:7" customHeight="1" ht="25">
      <c r="A28" s="13"/>
      <c r="B28" s="13"/>
      <c r="C28" s="13"/>
      <c r="D28" s="13"/>
      <c r="E28" s="13"/>
      <c r="F28" s="13"/>
      <c r="G28" s="13"/>
    </row>
    <row r="29" spans="1:7" customHeight="1" ht="25">
      <c r="A29" s="13" t="inlineStr">
        <is>
          <t>Original fictional practice inputs. Calculation reference: Gnumeric MOD and IF function documentation.</t>
        </is>
      </c>
      <c r="B29" s="13"/>
      <c r="C29" s="13"/>
      <c r="D29" s="13"/>
      <c r="E29" s="13"/>
      <c r="F29" s="13"/>
      <c r="G29" s="13"/>
    </row>
    <row r="30" spans="1:7" customHeight="1" ht="25">
      <c r="A30" s="13" t="inlineStr">
        <is>
          <t>https://gnome.pages.gitlab.gnome.org/gnumeric/manual/CATEGORY_Mathematics.html#gnumeric-function-MOD</t>
        </is>
      </c>
      <c r="B30" s="13"/>
      <c r="C30" s="13"/>
      <c r="D30" s="13"/>
      <c r="E30" s="13"/>
      <c r="F30" s="13"/>
      <c r="G30" s="13"/>
    </row>
    <row r="31" spans="1:7" customHeight="1" ht="25">
      <c r="A31" s="13" t="inlineStr">
        <is>
          <t>https://gnome.pages.gitlab.gnome.org/gnumeric/manual/CATEGORY_Logic.html#gnumeric-function-IF</t>
        </is>
      </c>
      <c r="B31" s="13"/>
      <c r="C31" s="13"/>
      <c r="D31" s="13"/>
      <c r="E31" s="13"/>
      <c r="F31" s="13"/>
      <c r="G31" s="13"/>
    </row>
  </sheetData>
  <sheetProtection formatCells="0" formatColumns="0" formatRows="0" insertColumns="0" insertRows="0" insertHyperlinks="0" deleteColumns="0" deleteRows="0" selectLockedCells="1" sort="0" autoFilter="0" pivotTables="0" selectUnlockedCells="1"/>
  <conditionalFormatting sqref="E8:E14">
    <cfRule type="beginsWith" dxfId="0" priority="1" stopIfTrue="1">
      <formula>LEFT(E8,4)="Fix:"</formula>
    </cfRule>
    <cfRule type="expression" dxfId="1" priority="1" stopIfTrue="1">
      <formula>E8="Overnight assumed"</formula>
    </cfRule>
  </conditionalFormatting>
  <printOptions/>
  <pageMargins left="0.7" right="0.7" top="0.75" bottom="0.75" header="0.30000000000000004" footer="0.30000000000000004"/>
  <pageSetup blackAndWhite="0" cellComments="asDisplayed" draft="0" errors="displayed" fitToHeight="0" fitToWidth="0" orientation="portrait" pageOrder="downThenOver" paperSize="9" scale="100" useFirstPageNumber="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gnumeric</Application>
  <AppVersion>1.1262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2026-10-22T05:35:27Z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