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b825e2b11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okings" sheetId="1" r:id="R9eb3a5c7e2334bd0"/>
    <x:sheet xmlns:r="http://schemas.openxmlformats.org/officeDocument/2006/relationships" name="Pairs" sheetId="2" r:id="R8dfaca81e69544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 hh:mm:ss"/>
  </x:numFmts>
  <x:fonts count="7">
    <x:font>
      <x:sz val="11"/>
      <x:name val="Carlito"/>
    </x:font>
    <x:font>
      <x:sz val="11"/>
      <x:color rgb="FF24364B"/>
      <x:name val="Arial"/>
    </x:font>
    <x:font>
      <x:b/>
      <x:sz val="17"/>
      <x:color rgb="FF24364B"/>
      <x:name val="Arial"/>
    </x:font>
    <x:font>
      <x:b/>
      <x:sz val="11"/>
      <x:color rgb="FF24364B"/>
      <x:name val="Arial"/>
    </x:font>
    <x:font>
      <x:sz val="11"/>
      <x:color rgb="FF526274"/>
      <x:name val="Arial"/>
    </x:font>
    <x:font>
      <x:b/>
      <x:sz val="11"/>
      <x:color rgb="FFFFFFFF"/>
      <x:name val="Arial"/>
    </x:font>
    <x:font>
      <x:i/>
      <x:sz val="11"/>
      <x:color rgb="FF52627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4465C"/>
      </x:patternFill>
    </x:fill>
    <x:fill>
      <x:patternFill patternType="solid">
        <x:fgColor rgb="FFFFF3D6"/>
      </x:patternFill>
    </x:fill>
    <x:fill>
      <x:patternFill patternType="solid">
        <x:fgColor rgb="FFF0F3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8B5E3C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  <x:dxfs count="4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39b237614748a5" /><Relationship Type="http://schemas.openxmlformats.org/officeDocument/2006/relationships/theme" Target="/xl/theme/theme1.xml" Id="Rb6b97923d40d45d0" /><Relationship Type="http://schemas.microsoft.com/office/2022/11/relationships/FeaturePropertyBag" Target="/xl/featurePropertyBag/featurePropertyBag.xml" Id="Rc4574d14254649de" /><Relationship Type="http://schemas.openxmlformats.org/officeDocument/2006/relationships/sharedStrings" Target="/xl/sharedStrings.xml" Id="R5fd5cf94f30e4146" /><Relationship Type="http://schemas.openxmlformats.org/officeDocument/2006/relationships/worksheet" Target="/xl/worksheets/sheet1.xml" Id="R9eb3a5c7e2334bd0" /><Relationship Type="http://schemas.openxmlformats.org/officeDocument/2006/relationships/worksheet" Target="/xl/worksheets/sheet2.xml" Id="R8dfaca81e6954459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4465C"/>
  </x:sheetPr>
  <x:sheetViews>
    <x:sheetView showGridLines="0" workbookViewId="0"/>
  </x:sheetViews>
  <x:sheetFormatPr defaultRowHeight="15"/>
  <x:cols>
    <x:col min="1" max="1" width="3" hidden="0" customWidth="1"/>
    <x:col min="2" max="2" width="9" hidden="0" customWidth="1"/>
    <x:col min="3" max="3" width="26" hidden="0" customWidth="1"/>
    <x:col min="4" max="4" width="28" hidden="0" customWidth="1"/>
    <x:col min="5" max="5" width="28" hidden="0" customWidth="1"/>
    <x:col min="6" max="6" width="18" hidden="0" customWidth="1"/>
    <x:col min="7" max="7" width="18" hidden="0" customWidth="1"/>
    <x:col min="8" max="8" width="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5" customHeight="1">
      <x:c r="A2" s="2"/>
      <x:c r="B2" s="3" t="str">
        <x:v>Booking overlap checker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5" customHeight="1">
      <x:c r="A3" s="2"/>
      <x:c r="B3" s="4" t="str">
        <x:v>Twelve reservations. Same local clock. An end time may equal the next start time.</x:v>
      </x:c>
      <x:c r="C3" s="4"/>
      <x:c r="D3" s="4"/>
      <x:c r="E3" s="4"/>
      <x:c r="F3" s="4"/>
      <x:c r="G3" s="4"/>
      <x:c r="H3" s="2"/>
      <x:c r="I3" s="2"/>
      <x:c r="J3" s="2"/>
      <x:c r="K3" s="2"/>
      <x:c r="L3" s="2"/>
      <x:c r="M3" s="2"/>
      <x:c r="N3" s="2"/>
      <x:c r="O3" s="2"/>
      <x:c r="P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5" customHeight="1">
      <x:c r="A5" s="2"/>
      <x:c r="B5" s="5" t="str">
        <x:v>Conflicted reservations</x:v>
      </x:c>
      <x:c r="C5" s="5"/>
      <x:c r="D5" s="6" t="n">
        <x:f>IF(G6&gt;0,"n.a.",COUNTIF(G13:G24,"&gt;0"))</x:f>
        <x:v>2</x:v>
      </x:c>
      <x:c r="E5" s="5" t="str">
        <x:v>Overlapping pairs</x:v>
      </x:c>
      <x:c r="F5" s="5"/>
      <x:c r="G5" s="7" t="n">
        <x:f>IF(G6&gt;0,"n.a.",SUM(G13:G24)/2)</x:f>
        <x:v>1</x:v>
      </x:c>
      <x:c r="H5" s="2"/>
      <x:c r="I5" s="2"/>
      <x:c r="J5" s="2"/>
      <x:c r="K5" s="2"/>
      <x:c r="L5" s="2"/>
      <x:c r="M5" s="2"/>
      <x:c r="N5" s="2"/>
      <x:c r="O5" s="2"/>
      <x:c r="P5" s="2"/>
    </x:row>
    <x:row r="6" ht="25" customHeight="1">
      <x:c r="A6" s="2"/>
      <x:c r="B6" s="5" t="str">
        <x:v>Valid reservations</x:v>
      </x:c>
      <x:c r="C6" s="5"/>
      <x:c r="D6" s="6" t="n">
        <x:f>IF(G6&gt;0,"n.a.",COUNTIF(F13:F24,"Valid"))</x:f>
        <x:v>5</x:v>
      </x:c>
      <x:c r="E6" s="5" t="str">
        <x:v>Rows to fix</x:v>
      </x:c>
      <x:c r="F6" s="5"/>
      <x:c r="G6" s="7" t="n">
        <x:f>COUNTIF(F13:F24,"Fix inputs")</x:f>
        <x:v>0</x:v>
      </x:c>
      <x:c r="H6" s="2"/>
      <x:c r="I6" s="2"/>
      <x:c r="J6" s="2"/>
      <x:c r="K6" s="2"/>
      <x:c r="L6" s="2"/>
      <x:c r="M6" s="2"/>
      <x:c r="N6" s="2"/>
      <x:c r="O6" s="2"/>
      <x:c r="P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5" customHeight="1">
      <x:c r="A8" s="2"/>
      <x:c r="B8" s="2" t="str">
        <x:f>IF(G6&gt;0,"Fix inputs before interpreting overlap totals.",IF(D6=0,"No reservations entered.",IF(G5&gt;0,"Overlaps found. Review the numbered reservations and Pairs sheet.","No overlaps among the entered reservations.")))</x:f>
        <x:v>Overlaps found. Review the numbered reservations and Pairs sheet.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25" customHeight="1">
      <x:c r="A10" s="2"/>
      <x:c r="B10" s="8" t="str">
        <x:v>Edit amber C13:E24. Resource IDs are case-sensitive; remove extra ordinary spaces.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5" customHeight="1">
      <x:c r="A11" s="2"/>
      <x:c r="B11" s="8" t="str">
        <x:v>Use dates from 2000 through 2099, include time, and keep start earlier than end.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32" customHeight="1">
      <x:c r="A12" s="2"/>
      <x:c r="B12" s="11" t="str">
        <x:v>Slot</x:v>
      </x:c>
      <x:c r="C12" s="11" t="str">
        <x:v>Resource ID</x:v>
      </x:c>
      <x:c r="D12" s="11" t="str">
        <x:v>Start (local)</x:v>
      </x:c>
      <x:c r="E12" s="11" t="str">
        <x:v>End (local)</x:v>
      </x:c>
      <x:c r="F12" s="11" t="str">
        <x:v>Input status</x:v>
      </x:c>
      <x:c r="G12" s="11" t="str">
        <x:v>Other overlaps</x:v>
      </x:c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5" customHeight="1">
      <x:c r="A13" s="2"/>
      <x:c r="B13" s="14" t="n">
        <x:v>1</x:v>
      </x:c>
      <x:c r="C13" s="12" t="str">
        <x:v>Room A</x:v>
      </x:c>
      <x:c r="D13" s="15" t="n">
        <x:v>46317.375</x:v>
      </x:c>
      <x:c r="E13" s="15" t="n">
        <x:v>46317.416666666664</x:v>
      </x:c>
      <x:c r="F13" s="17" t="str">
        <x:f>IFERROR(IF(COUNTA(C13:E13)=0,"",IF(AND(ISTEXT(C13),C13&lt;&gt;"",EXACT(C13,TRIM(C13)),ISNUMBER(D13),ISNUMBER(E13),D13&gt;=DATE(2000,1,1),E13&lt;DATE(2100,1,1),D13&lt;E13),"Valid","Fix inputs")),"Fix inputs")</x:f>
        <x:v>Valid</x:v>
      </x:c>
      <x:c r="G13" s="16" t="n">
        <x:f>IF(F13="","",IF($G$6&gt;0,"n.a.",SUM(Pairs!C6:N6)))</x:f>
        <x:v>1</x:v>
      </x:c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5" customHeight="1">
      <x:c r="A14" s="2"/>
      <x:c r="B14" s="14" t="n">
        <x:v>2</x:v>
      </x:c>
      <x:c r="C14" s="12" t="str">
        <x:v>Room A</x:v>
      </x:c>
      <x:c r="D14" s="15" t="n">
        <x:v>46317.395833333336</x:v>
      </x:c>
      <x:c r="E14" s="15" t="n">
        <x:v>46317.4375</x:v>
      </x:c>
      <x:c r="F14" s="17" t="str">
        <x:f>IFERROR(IF(COUNTA(C14:E14)=0,"",IF(AND(ISTEXT(C14),C14&lt;&gt;"",EXACT(C14,TRIM(C14)),ISNUMBER(D14),ISNUMBER(E14),D14&gt;=DATE(2000,1,1),E14&lt;DATE(2100,1,1),D14&lt;E14),"Valid","Fix inputs")),"Fix inputs")</x:f>
        <x:v>Valid</x:v>
      </x:c>
      <x:c r="G14" s="16" t="n">
        <x:f>IF(F14="","",IF($G$6&gt;0,"n.a.",SUM(Pairs!C7:N7)))</x:f>
        <x:v>1</x:v>
      </x:c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5" customHeight="1">
      <x:c r="A15" s="2"/>
      <x:c r="B15" s="14" t="n">
        <x:v>3</x:v>
      </x:c>
      <x:c r="C15" s="12" t="str">
        <x:v>Room A</x:v>
      </x:c>
      <x:c r="D15" s="15" t="n">
        <x:v>46317.4375</x:v>
      </x:c>
      <x:c r="E15" s="15" t="n">
        <x:v>46317.479166666664</x:v>
      </x:c>
      <x:c r="F15" s="17" t="str">
        <x:f>IFERROR(IF(COUNTA(C15:E15)=0,"",IF(AND(ISTEXT(C15),C15&lt;&gt;"",EXACT(C15,TRIM(C15)),ISNUMBER(D15),ISNUMBER(E15),D15&gt;=DATE(2000,1,1),E15&lt;DATE(2100,1,1),D15&lt;E15),"Valid","Fix inputs")),"Fix inputs")</x:f>
        <x:v>Valid</x:v>
      </x:c>
      <x:c r="G15" s="16" t="n">
        <x:f>IF(F15="","",IF($G$6&gt;0,"n.a.",SUM(Pairs!C8:N8)))</x:f>
        <x:v>0</x:v>
      </x:c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5" customHeight="1">
      <x:c r="A16" s="2"/>
      <x:c r="B16" s="14" t="n">
        <x:v>4</x:v>
      </x:c>
      <x:c r="C16" s="12" t="str">
        <x:v>Kit A</x:v>
      </x:c>
      <x:c r="D16" s="15" t="n">
        <x:v>46317.375</x:v>
      </x:c>
      <x:c r="E16" s="15" t="n">
        <x:v>46317.416666666664</x:v>
      </x:c>
      <x:c r="F16" s="17" t="str">
        <x:f>IFERROR(IF(COUNTA(C16:E16)=0,"",IF(AND(ISTEXT(C16),C16&lt;&gt;"",EXACT(C16,TRIM(C16)),ISNUMBER(D16),ISNUMBER(E16),D16&gt;=DATE(2000,1,1),E16&lt;DATE(2100,1,1),D16&lt;E16),"Valid","Fix inputs")),"Fix inputs")</x:f>
        <x:v>Valid</x:v>
      </x:c>
      <x:c r="G16" s="16" t="n">
        <x:f>IF(F16="","",IF($G$6&gt;0,"n.a.",SUM(Pairs!C9:N9)))</x:f>
        <x:v>0</x:v>
      </x:c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5" customHeight="1">
      <x:c r="A17" s="2"/>
      <x:c r="B17" s="14" t="n">
        <x:v>5</x:v>
      </x:c>
      <x:c r="C17" s="12" t="str">
        <x:v>Room A</x:v>
      </x:c>
      <x:c r="D17" s="15" t="n">
        <x:v>46317.583333333336</x:v>
      </x:c>
      <x:c r="E17" s="15" t="n">
        <x:v>46317.625</x:v>
      </x:c>
      <x:c r="F17" s="17" t="str">
        <x:f>IFERROR(IF(COUNTA(C17:E17)=0,"",IF(AND(ISTEXT(C17),C17&lt;&gt;"",EXACT(C17,TRIM(C17)),ISNUMBER(D17),ISNUMBER(E17),D17&gt;=DATE(2000,1,1),E17&lt;DATE(2100,1,1),D17&lt;E17),"Valid","Fix inputs")),"Fix inputs")</x:f>
        <x:v>Valid</x:v>
      </x:c>
      <x:c r="G17" s="16" t="n">
        <x:f>IF(F17="","",IF($G$6&gt;0,"n.a.",SUM(Pairs!C10:N10)))</x:f>
        <x:v>0</x:v>
      </x:c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5" customHeight="1">
      <x:c r="A18" s="2"/>
      <x:c r="B18" s="14" t="n">
        <x:v>6</x:v>
      </x:c>
      <x:c r="C18" s="12"/>
      <x:c r="D18" s="15"/>
      <x:c r="E18" s="15"/>
      <x:c r="F18" s="17" t="str">
        <x:f>IFERROR(IF(COUNTA(C18:E18)=0,"",IF(AND(ISTEXT(C18),C18&lt;&gt;"",EXACT(C18,TRIM(C18)),ISNUMBER(D18),ISNUMBER(E18),D18&gt;=DATE(2000,1,1),E18&lt;DATE(2100,1,1),D18&lt;E18),"Valid","Fix inputs")),"Fix inputs")</x:f>
      </x:c>
      <x:c r="G18" s="16" t="str">
        <x:f>IF(F18="","",IF($G$6&gt;0,"n.a.",SUM(Pairs!C11:N11)))</x:f>
      </x:c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5" customHeight="1">
      <x:c r="A19" s="2"/>
      <x:c r="B19" s="14" t="n">
        <x:v>7</x:v>
      </x:c>
      <x:c r="C19" s="12"/>
      <x:c r="D19" s="15"/>
      <x:c r="E19" s="15"/>
      <x:c r="F19" s="17" t="str">
        <x:f>IFERROR(IF(COUNTA(C19:E19)=0,"",IF(AND(ISTEXT(C19),C19&lt;&gt;"",EXACT(C19,TRIM(C19)),ISNUMBER(D19),ISNUMBER(E19),D19&gt;=DATE(2000,1,1),E19&lt;DATE(2100,1,1),D19&lt;E19),"Valid","Fix inputs")),"Fix inputs")</x:f>
      </x:c>
      <x:c r="G19" s="16" t="str">
        <x:f>IF(F19="","",IF($G$6&gt;0,"n.a.",SUM(Pairs!C12:N12)))</x:f>
      </x:c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5" customHeight="1">
      <x:c r="A20" s="2"/>
      <x:c r="B20" s="14" t="n">
        <x:v>8</x:v>
      </x:c>
      <x:c r="C20" s="12"/>
      <x:c r="D20" s="15"/>
      <x:c r="E20" s="15"/>
      <x:c r="F20" s="17" t="str">
        <x:f>IFERROR(IF(COUNTA(C20:E20)=0,"",IF(AND(ISTEXT(C20),C20&lt;&gt;"",EXACT(C20,TRIM(C20)),ISNUMBER(D20),ISNUMBER(E20),D20&gt;=DATE(2000,1,1),E20&lt;DATE(2100,1,1),D20&lt;E20),"Valid","Fix inputs")),"Fix inputs")</x:f>
      </x:c>
      <x:c r="G20" s="16" t="str">
        <x:f>IF(F20="","",IF($G$6&gt;0,"n.a.",SUM(Pairs!C13:N13)))</x:f>
      </x:c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5" customHeight="1">
      <x:c r="A21" s="2"/>
      <x:c r="B21" s="14" t="n">
        <x:v>9</x:v>
      </x:c>
      <x:c r="C21" s="12"/>
      <x:c r="D21" s="15"/>
      <x:c r="E21" s="15"/>
      <x:c r="F21" s="17" t="str">
        <x:f>IFERROR(IF(COUNTA(C21:E21)=0,"",IF(AND(ISTEXT(C21),C21&lt;&gt;"",EXACT(C21,TRIM(C21)),ISNUMBER(D21),ISNUMBER(E21),D21&gt;=DATE(2000,1,1),E21&lt;DATE(2100,1,1),D21&lt;E21),"Valid","Fix inputs")),"Fix inputs")</x:f>
      </x:c>
      <x:c r="G21" s="16" t="str">
        <x:f>IF(F21="","",IF($G$6&gt;0,"n.a.",SUM(Pairs!C14:N14)))</x:f>
      </x:c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5" customHeight="1">
      <x:c r="A22" s="2"/>
      <x:c r="B22" s="14" t="n">
        <x:v>10</x:v>
      </x:c>
      <x:c r="C22" s="12"/>
      <x:c r="D22" s="15"/>
      <x:c r="E22" s="15"/>
      <x:c r="F22" s="17" t="str">
        <x:f>IFERROR(IF(COUNTA(C22:E22)=0,"",IF(AND(ISTEXT(C22),C22&lt;&gt;"",EXACT(C22,TRIM(C22)),ISNUMBER(D22),ISNUMBER(E22),D22&gt;=DATE(2000,1,1),E22&lt;DATE(2100,1,1),D22&lt;E22),"Valid","Fix inputs")),"Fix inputs")</x:f>
      </x:c>
      <x:c r="G22" s="16" t="str">
        <x:f>IF(F22="","",IF($G$6&gt;0,"n.a.",SUM(Pairs!C15:N15)))</x:f>
      </x:c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5" customHeight="1">
      <x:c r="A23" s="2"/>
      <x:c r="B23" s="14" t="n">
        <x:v>11</x:v>
      </x:c>
      <x:c r="C23" s="12"/>
      <x:c r="D23" s="15"/>
      <x:c r="E23" s="15"/>
      <x:c r="F23" s="17" t="str">
        <x:f>IFERROR(IF(COUNTA(C23:E23)=0,"",IF(AND(ISTEXT(C23),C23&lt;&gt;"",EXACT(C23,TRIM(C23)),ISNUMBER(D23),ISNUMBER(E23),D23&gt;=DATE(2000,1,1),E23&lt;DATE(2100,1,1),D23&lt;E23),"Valid","Fix inputs")),"Fix inputs")</x:f>
      </x:c>
      <x:c r="G23" s="16" t="str">
        <x:f>IF(F23="","",IF($G$6&gt;0,"n.a.",SUM(Pairs!C16:N16)))</x:f>
      </x:c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5" customHeight="1">
      <x:c r="A24" s="2"/>
      <x:c r="B24" s="14" t="n">
        <x:v>12</x:v>
      </x:c>
      <x:c r="C24" s="12"/>
      <x:c r="D24" s="15"/>
      <x:c r="E24" s="15"/>
      <x:c r="F24" s="17" t="str">
        <x:f>IFERROR(IF(COUNTA(C24:E24)=0,"",IF(AND(ISTEXT(C24),C24&lt;&gt;"",EXACT(C24,TRIM(C24)),ISNUMBER(D24),ISNUMBER(E24),D24&gt;=DATE(2000,1,1),E24&lt;DATE(2100,1,1),D24&lt;E24),"Valid","Fix inputs")),"Fix inputs")</x:f>
      </x:c>
      <x:c r="G24" s="16" t="str">
        <x:f>IF(F24="","",IF($G$6&gt;0,"n.a.",SUM(Pairs!C17:N17)))</x:f>
      </x:c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5" customHeight="1">
      <x:c r="A26" s="2"/>
      <x:c r="B26" s="18" t="str">
        <x:v>Clear C:E on a row to remove it. Rows below 24 are outside this workbook’s fixed capacity.</x:v>
      </x:c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5" customHeight="1">
      <x:c r="A27" s="2"/>
      <x:c r="B27" s="18" t="str">
        <x:v>Fictional sample: slots 1 and 2 overlap. Two conflicted reservations, one overlapping pair.</x:v>
      </x:c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5" customHeight="1">
      <x:c r="A28" s="2"/>
      <x:c r="B28" s="18" t="str">
        <x:v>Compare stored date/time values only. No time-zone, daylight-saving or calendar integration.</x:v>
      </x:c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</x:sheetData>
  <x:conditionalFormatting sqref="F13:F24">
    <x:cfRule type="containsText" dxfId="0" priority="1" operator="containsText" text="Fix inputs"/>
  </x:conditionalFormatting>
  <x:conditionalFormatting sqref="G13:G24">
    <x:cfRule type="cellIs" dxfId="1" priority="2" operator="greaterThan">
      <x:formula>0</x:formula>
    </x:cfRule>
  </x:conditionalFormatting>
  <x:conditionalFormatting sqref="G6:G6">
    <x:cfRule type="cellIs" dxfId="2" priority="3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10" hidden="0" customWidth="1"/>
    <x:col min="3" max="3" width="8" hidden="0" customWidth="1"/>
    <x:col min="4" max="4" width="8" hidden="0" customWidth="1"/>
    <x:col min="5" max="5" width="8" hidden="0" customWidth="1"/>
    <x:col min="6" max="6" width="8" hidden="0" customWidth="1"/>
    <x:col min="7" max="7" width="8" hidden="0" customWidth="1"/>
    <x:col min="8" max="8" width="8" hidden="0" customWidth="1"/>
    <x:col min="9" max="9" width="8" hidden="0" customWidth="1"/>
    <x:col min="10" max="10" width="8" hidden="0" customWidth="1"/>
    <x:col min="11" max="11" width="8" hidden="0" customWidth="1"/>
    <x:col min="12" max="12" width="8" hidden="0" customWidth="1"/>
    <x:col min="13" max="13" width="8" hidden="0" customWidth="1"/>
    <x:col min="14" max="14" width="8" hidden="0" customWidth="1"/>
    <x:col min="15" max="15" width="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5" customHeight="1">
      <x:c r="A2" s="2"/>
      <x:c r="B2" s="3" t="str">
        <x:v>Reservation pairs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5" customHeight="1">
      <x:c r="A3" s="2"/>
      <x:c r="B3" s="2" t="str">
        <x:v>A 1 marks overlapping slots. The diagonal is 0; each pair appears twice.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5" customHeight="1">
      <x:c r="A4" s="2"/>
      <x:c r="B4" s="2" t="str">
        <x:v>Invalid or empty rows are excluded here. Main totals stay unavailable until all inputs are valid.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5" customHeight="1">
      <x:c r="A5" s="2"/>
      <x:c r="B5" s="11"/>
      <x:c r="C5" s="11" t="n">
        <x:v>1</x:v>
      </x:c>
      <x:c r="D5" s="11" t="n">
        <x:v>2</x:v>
      </x:c>
      <x:c r="E5" s="11" t="n">
        <x:v>3</x:v>
      </x:c>
      <x:c r="F5" s="11" t="n">
        <x:v>4</x:v>
      </x:c>
      <x:c r="G5" s="11" t="n">
        <x:v>5</x:v>
      </x:c>
      <x:c r="H5" s="11" t="n">
        <x:v>6</x:v>
      </x:c>
      <x:c r="I5" s="11" t="n">
        <x:v>7</x:v>
      </x:c>
      <x:c r="J5" s="11" t="n">
        <x:v>8</x:v>
      </x:c>
      <x:c r="K5" s="11" t="n">
        <x:v>9</x:v>
      </x:c>
      <x:c r="L5" s="11" t="n">
        <x:v>10</x:v>
      </x:c>
      <x:c r="M5" s="11" t="n">
        <x:v>11</x:v>
      </x:c>
      <x:c r="N5" s="11" t="n">
        <x:v>12</x:v>
      </x:c>
      <x:c r="O5" s="2"/>
      <x:c r="P5" s="2"/>
    </x:row>
    <x:row r="6" ht="25" customHeight="1">
      <x:c r="A6" s="2"/>
      <x:c r="B6" s="13" t="n">
        <x:v>1</x:v>
      </x:c>
      <x:c r="C6" s="19" t="n">
        <x:f>0</x:f>
        <x:v>0</x:v>
      </x:c>
      <x:c r="D6" s="19" t="n">
        <x:f>IF(AND(Bookings!$F13="Valid",Bookings!$F14="Valid"),IF(AND(EXACT(Bookings!$C13,Bookings!$C14),Bookings!$D13&lt;Bookings!$E14,Bookings!$E13&gt;Bookings!$D14),1,0),0)</x:f>
        <x:v>1</x:v>
      </x:c>
      <x:c r="E6" s="19" t="n">
        <x:f>IF(AND(Bookings!$F13="Valid",Bookings!$F15="Valid"),IF(AND(EXACT(Bookings!$C13,Bookings!$C15),Bookings!$D13&lt;Bookings!$E15,Bookings!$E13&gt;Bookings!$D15),1,0),0)</x:f>
        <x:v>0</x:v>
      </x:c>
      <x:c r="F6" s="19" t="n">
        <x:f>IF(AND(Bookings!$F13="Valid",Bookings!$F16="Valid"),IF(AND(EXACT(Bookings!$C13,Bookings!$C16),Bookings!$D13&lt;Bookings!$E16,Bookings!$E13&gt;Bookings!$D16),1,0),0)</x:f>
        <x:v>0</x:v>
      </x:c>
      <x:c r="G6" s="19" t="n">
        <x:f>IF(AND(Bookings!$F13="Valid",Bookings!$F17="Valid"),IF(AND(EXACT(Bookings!$C13,Bookings!$C17),Bookings!$D13&lt;Bookings!$E17,Bookings!$E13&gt;Bookings!$D17),1,0),0)</x:f>
        <x:v>0</x:v>
      </x:c>
      <x:c r="H6" s="19" t="n">
        <x:f>IF(AND(Bookings!$F13="Valid",Bookings!$F18="Valid"),IF(AND(EXACT(Bookings!$C13,Bookings!$C18),Bookings!$D13&lt;Bookings!$E18,Bookings!$E13&gt;Bookings!$D18),1,0),0)</x:f>
        <x:v>0</x:v>
      </x:c>
      <x:c r="I6" s="19" t="n">
        <x:f>IF(AND(Bookings!$F13="Valid",Bookings!$F19="Valid"),IF(AND(EXACT(Bookings!$C13,Bookings!$C19),Bookings!$D13&lt;Bookings!$E19,Bookings!$E13&gt;Bookings!$D19),1,0),0)</x:f>
        <x:v>0</x:v>
      </x:c>
      <x:c r="J6" s="19" t="n">
        <x:f>IF(AND(Bookings!$F13="Valid",Bookings!$F20="Valid"),IF(AND(EXACT(Bookings!$C13,Bookings!$C20),Bookings!$D13&lt;Bookings!$E20,Bookings!$E13&gt;Bookings!$D20),1,0),0)</x:f>
        <x:v>0</x:v>
      </x:c>
      <x:c r="K6" s="19" t="n">
        <x:f>IF(AND(Bookings!$F13="Valid",Bookings!$F21="Valid"),IF(AND(EXACT(Bookings!$C13,Bookings!$C21),Bookings!$D13&lt;Bookings!$E21,Bookings!$E13&gt;Bookings!$D21),1,0),0)</x:f>
        <x:v>0</x:v>
      </x:c>
      <x:c r="L6" s="19" t="n">
        <x:f>IF(AND(Bookings!$F13="Valid",Bookings!$F22="Valid"),IF(AND(EXACT(Bookings!$C13,Bookings!$C22),Bookings!$D13&lt;Bookings!$E22,Bookings!$E13&gt;Bookings!$D22),1,0),0)</x:f>
        <x:v>0</x:v>
      </x:c>
      <x:c r="M6" s="19" t="n">
        <x:f>IF(AND(Bookings!$F13="Valid",Bookings!$F23="Valid"),IF(AND(EXACT(Bookings!$C13,Bookings!$C23),Bookings!$D13&lt;Bookings!$E23,Bookings!$E13&gt;Bookings!$D23),1,0),0)</x:f>
        <x:v>0</x:v>
      </x:c>
      <x:c r="N6" s="19" t="n">
        <x:f>IF(AND(Bookings!$F13="Valid",Bookings!$F24="Valid"),IF(AND(EXACT(Bookings!$C13,Bookings!$C24),Bookings!$D13&lt;Bookings!$E24,Bookings!$E13&gt;Bookings!$D24),1,0),0)</x:f>
        <x:v>0</x:v>
      </x:c>
      <x:c r="O6" s="2"/>
      <x:c r="P6" s="2"/>
    </x:row>
    <x:row r="7" ht="25" customHeight="1">
      <x:c r="A7" s="2"/>
      <x:c r="B7" s="13" t="n">
        <x:v>2</x:v>
      </x:c>
      <x:c r="C7" s="19" t="n">
        <x:f>IF(AND(Bookings!$F14="Valid",Bookings!$F13="Valid"),IF(AND(EXACT(Bookings!$C14,Bookings!$C13),Bookings!$D14&lt;Bookings!$E13,Bookings!$E14&gt;Bookings!$D13),1,0),0)</x:f>
        <x:v>1</x:v>
      </x:c>
      <x:c r="D7" s="19" t="n">
        <x:f>0</x:f>
        <x:v>0</x:v>
      </x:c>
      <x:c r="E7" s="19" t="n">
        <x:f>IF(AND(Bookings!$F14="Valid",Bookings!$F15="Valid"),IF(AND(EXACT(Bookings!$C14,Bookings!$C15),Bookings!$D14&lt;Bookings!$E15,Bookings!$E14&gt;Bookings!$D15),1,0),0)</x:f>
        <x:v>0</x:v>
      </x:c>
      <x:c r="F7" s="19" t="n">
        <x:f>IF(AND(Bookings!$F14="Valid",Bookings!$F16="Valid"),IF(AND(EXACT(Bookings!$C14,Bookings!$C16),Bookings!$D14&lt;Bookings!$E16,Bookings!$E14&gt;Bookings!$D16),1,0),0)</x:f>
        <x:v>0</x:v>
      </x:c>
      <x:c r="G7" s="19" t="n">
        <x:f>IF(AND(Bookings!$F14="Valid",Bookings!$F17="Valid"),IF(AND(EXACT(Bookings!$C14,Bookings!$C17),Bookings!$D14&lt;Bookings!$E17,Bookings!$E14&gt;Bookings!$D17),1,0),0)</x:f>
        <x:v>0</x:v>
      </x:c>
      <x:c r="H7" s="19" t="n">
        <x:f>IF(AND(Bookings!$F14="Valid",Bookings!$F18="Valid"),IF(AND(EXACT(Bookings!$C14,Bookings!$C18),Bookings!$D14&lt;Bookings!$E18,Bookings!$E14&gt;Bookings!$D18),1,0),0)</x:f>
        <x:v>0</x:v>
      </x:c>
      <x:c r="I7" s="19" t="n">
        <x:f>IF(AND(Bookings!$F14="Valid",Bookings!$F19="Valid"),IF(AND(EXACT(Bookings!$C14,Bookings!$C19),Bookings!$D14&lt;Bookings!$E19,Bookings!$E14&gt;Bookings!$D19),1,0),0)</x:f>
        <x:v>0</x:v>
      </x:c>
      <x:c r="J7" s="19" t="n">
        <x:f>IF(AND(Bookings!$F14="Valid",Bookings!$F20="Valid"),IF(AND(EXACT(Bookings!$C14,Bookings!$C20),Bookings!$D14&lt;Bookings!$E20,Bookings!$E14&gt;Bookings!$D20),1,0),0)</x:f>
        <x:v>0</x:v>
      </x:c>
      <x:c r="K7" s="19" t="n">
        <x:f>IF(AND(Bookings!$F14="Valid",Bookings!$F21="Valid"),IF(AND(EXACT(Bookings!$C14,Bookings!$C21),Bookings!$D14&lt;Bookings!$E21,Bookings!$E14&gt;Bookings!$D21),1,0),0)</x:f>
        <x:v>0</x:v>
      </x:c>
      <x:c r="L7" s="19" t="n">
        <x:f>IF(AND(Bookings!$F14="Valid",Bookings!$F22="Valid"),IF(AND(EXACT(Bookings!$C14,Bookings!$C22),Bookings!$D14&lt;Bookings!$E22,Bookings!$E14&gt;Bookings!$D22),1,0),0)</x:f>
        <x:v>0</x:v>
      </x:c>
      <x:c r="M7" s="19" t="n">
        <x:f>IF(AND(Bookings!$F14="Valid",Bookings!$F23="Valid"),IF(AND(EXACT(Bookings!$C14,Bookings!$C23),Bookings!$D14&lt;Bookings!$E23,Bookings!$E14&gt;Bookings!$D23),1,0),0)</x:f>
        <x:v>0</x:v>
      </x:c>
      <x:c r="N7" s="19" t="n">
        <x:f>IF(AND(Bookings!$F14="Valid",Bookings!$F24="Valid"),IF(AND(EXACT(Bookings!$C14,Bookings!$C24),Bookings!$D14&lt;Bookings!$E24,Bookings!$E14&gt;Bookings!$D24),1,0),0)</x:f>
        <x:v>0</x:v>
      </x:c>
      <x:c r="O7" s="2"/>
      <x:c r="P7" s="2"/>
    </x:row>
    <x:row r="8" ht="25" customHeight="1">
      <x:c r="A8" s="2"/>
      <x:c r="B8" s="13" t="n">
        <x:v>3</x:v>
      </x:c>
      <x:c r="C8" s="19" t="n">
        <x:f>IF(AND(Bookings!$F15="Valid",Bookings!$F13="Valid"),IF(AND(EXACT(Bookings!$C15,Bookings!$C13),Bookings!$D15&lt;Bookings!$E13,Bookings!$E15&gt;Bookings!$D13),1,0),0)</x:f>
        <x:v>0</x:v>
      </x:c>
      <x:c r="D8" s="19" t="n">
        <x:f>IF(AND(Bookings!$F15="Valid",Bookings!$F14="Valid"),IF(AND(EXACT(Bookings!$C15,Bookings!$C14),Bookings!$D15&lt;Bookings!$E14,Bookings!$E15&gt;Bookings!$D14),1,0),0)</x:f>
        <x:v>0</x:v>
      </x:c>
      <x:c r="E8" s="19" t="n">
        <x:f>0</x:f>
        <x:v>0</x:v>
      </x:c>
      <x:c r="F8" s="19" t="n">
        <x:f>IF(AND(Bookings!$F15="Valid",Bookings!$F16="Valid"),IF(AND(EXACT(Bookings!$C15,Bookings!$C16),Bookings!$D15&lt;Bookings!$E16,Bookings!$E15&gt;Bookings!$D16),1,0),0)</x:f>
        <x:v>0</x:v>
      </x:c>
      <x:c r="G8" s="19" t="n">
        <x:f>IF(AND(Bookings!$F15="Valid",Bookings!$F17="Valid"),IF(AND(EXACT(Bookings!$C15,Bookings!$C17),Bookings!$D15&lt;Bookings!$E17,Bookings!$E15&gt;Bookings!$D17),1,0),0)</x:f>
        <x:v>0</x:v>
      </x:c>
      <x:c r="H8" s="19" t="n">
        <x:f>IF(AND(Bookings!$F15="Valid",Bookings!$F18="Valid"),IF(AND(EXACT(Bookings!$C15,Bookings!$C18),Bookings!$D15&lt;Bookings!$E18,Bookings!$E15&gt;Bookings!$D18),1,0),0)</x:f>
        <x:v>0</x:v>
      </x:c>
      <x:c r="I8" s="19" t="n">
        <x:f>IF(AND(Bookings!$F15="Valid",Bookings!$F19="Valid"),IF(AND(EXACT(Bookings!$C15,Bookings!$C19),Bookings!$D15&lt;Bookings!$E19,Bookings!$E15&gt;Bookings!$D19),1,0),0)</x:f>
        <x:v>0</x:v>
      </x:c>
      <x:c r="J8" s="19" t="n">
        <x:f>IF(AND(Bookings!$F15="Valid",Bookings!$F20="Valid"),IF(AND(EXACT(Bookings!$C15,Bookings!$C20),Bookings!$D15&lt;Bookings!$E20,Bookings!$E15&gt;Bookings!$D20),1,0),0)</x:f>
        <x:v>0</x:v>
      </x:c>
      <x:c r="K8" s="19" t="n">
        <x:f>IF(AND(Bookings!$F15="Valid",Bookings!$F21="Valid"),IF(AND(EXACT(Bookings!$C15,Bookings!$C21),Bookings!$D15&lt;Bookings!$E21,Bookings!$E15&gt;Bookings!$D21),1,0),0)</x:f>
        <x:v>0</x:v>
      </x:c>
      <x:c r="L8" s="19" t="n">
        <x:f>IF(AND(Bookings!$F15="Valid",Bookings!$F22="Valid"),IF(AND(EXACT(Bookings!$C15,Bookings!$C22),Bookings!$D15&lt;Bookings!$E22,Bookings!$E15&gt;Bookings!$D22),1,0),0)</x:f>
        <x:v>0</x:v>
      </x:c>
      <x:c r="M8" s="19" t="n">
        <x:f>IF(AND(Bookings!$F15="Valid",Bookings!$F23="Valid"),IF(AND(EXACT(Bookings!$C15,Bookings!$C23),Bookings!$D15&lt;Bookings!$E23,Bookings!$E15&gt;Bookings!$D23),1,0),0)</x:f>
        <x:v>0</x:v>
      </x:c>
      <x:c r="N8" s="19" t="n">
        <x:f>IF(AND(Bookings!$F15="Valid",Bookings!$F24="Valid"),IF(AND(EXACT(Bookings!$C15,Bookings!$C24),Bookings!$D15&lt;Bookings!$E24,Bookings!$E15&gt;Bookings!$D24),1,0),0)</x:f>
        <x:v>0</x:v>
      </x:c>
      <x:c r="O8" s="2"/>
      <x:c r="P8" s="2"/>
    </x:row>
    <x:row r="9" ht="25" customHeight="1">
      <x:c r="A9" s="2"/>
      <x:c r="B9" s="13" t="n">
        <x:v>4</x:v>
      </x:c>
      <x:c r="C9" s="19" t="n">
        <x:f>IF(AND(Bookings!$F16="Valid",Bookings!$F13="Valid"),IF(AND(EXACT(Bookings!$C16,Bookings!$C13),Bookings!$D16&lt;Bookings!$E13,Bookings!$E16&gt;Bookings!$D13),1,0),0)</x:f>
        <x:v>0</x:v>
      </x:c>
      <x:c r="D9" s="19" t="n">
        <x:f>IF(AND(Bookings!$F16="Valid",Bookings!$F14="Valid"),IF(AND(EXACT(Bookings!$C16,Bookings!$C14),Bookings!$D16&lt;Bookings!$E14,Bookings!$E16&gt;Bookings!$D14),1,0),0)</x:f>
        <x:v>0</x:v>
      </x:c>
      <x:c r="E9" s="19" t="n">
        <x:f>IF(AND(Bookings!$F16="Valid",Bookings!$F15="Valid"),IF(AND(EXACT(Bookings!$C16,Bookings!$C15),Bookings!$D16&lt;Bookings!$E15,Bookings!$E16&gt;Bookings!$D15),1,0),0)</x:f>
        <x:v>0</x:v>
      </x:c>
      <x:c r="F9" s="19" t="n">
        <x:f>0</x:f>
        <x:v>0</x:v>
      </x:c>
      <x:c r="G9" s="19" t="n">
        <x:f>IF(AND(Bookings!$F16="Valid",Bookings!$F17="Valid"),IF(AND(EXACT(Bookings!$C16,Bookings!$C17),Bookings!$D16&lt;Bookings!$E17,Bookings!$E16&gt;Bookings!$D17),1,0),0)</x:f>
        <x:v>0</x:v>
      </x:c>
      <x:c r="H9" s="19" t="n">
        <x:f>IF(AND(Bookings!$F16="Valid",Bookings!$F18="Valid"),IF(AND(EXACT(Bookings!$C16,Bookings!$C18),Bookings!$D16&lt;Bookings!$E18,Bookings!$E16&gt;Bookings!$D18),1,0),0)</x:f>
        <x:v>0</x:v>
      </x:c>
      <x:c r="I9" s="19" t="n">
        <x:f>IF(AND(Bookings!$F16="Valid",Bookings!$F19="Valid"),IF(AND(EXACT(Bookings!$C16,Bookings!$C19),Bookings!$D16&lt;Bookings!$E19,Bookings!$E16&gt;Bookings!$D19),1,0),0)</x:f>
        <x:v>0</x:v>
      </x:c>
      <x:c r="J9" s="19" t="n">
        <x:f>IF(AND(Bookings!$F16="Valid",Bookings!$F20="Valid"),IF(AND(EXACT(Bookings!$C16,Bookings!$C20),Bookings!$D16&lt;Bookings!$E20,Bookings!$E16&gt;Bookings!$D20),1,0),0)</x:f>
        <x:v>0</x:v>
      </x:c>
      <x:c r="K9" s="19" t="n">
        <x:f>IF(AND(Bookings!$F16="Valid",Bookings!$F21="Valid"),IF(AND(EXACT(Bookings!$C16,Bookings!$C21),Bookings!$D16&lt;Bookings!$E21,Bookings!$E16&gt;Bookings!$D21),1,0),0)</x:f>
        <x:v>0</x:v>
      </x:c>
      <x:c r="L9" s="19" t="n">
        <x:f>IF(AND(Bookings!$F16="Valid",Bookings!$F22="Valid"),IF(AND(EXACT(Bookings!$C16,Bookings!$C22),Bookings!$D16&lt;Bookings!$E22,Bookings!$E16&gt;Bookings!$D22),1,0),0)</x:f>
        <x:v>0</x:v>
      </x:c>
      <x:c r="M9" s="19" t="n">
        <x:f>IF(AND(Bookings!$F16="Valid",Bookings!$F23="Valid"),IF(AND(EXACT(Bookings!$C16,Bookings!$C23),Bookings!$D16&lt;Bookings!$E23,Bookings!$E16&gt;Bookings!$D23),1,0),0)</x:f>
        <x:v>0</x:v>
      </x:c>
      <x:c r="N9" s="19" t="n">
        <x:f>IF(AND(Bookings!$F16="Valid",Bookings!$F24="Valid"),IF(AND(EXACT(Bookings!$C16,Bookings!$C24),Bookings!$D16&lt;Bookings!$E24,Bookings!$E16&gt;Bookings!$D24),1,0),0)</x:f>
        <x:v>0</x:v>
      </x:c>
      <x:c r="O9" s="2"/>
      <x:c r="P9" s="2"/>
    </x:row>
    <x:row r="10" ht="25" customHeight="1">
      <x:c r="A10" s="2"/>
      <x:c r="B10" s="13" t="n">
        <x:v>5</x:v>
      </x:c>
      <x:c r="C10" s="19" t="n">
        <x:f>IF(AND(Bookings!$F17="Valid",Bookings!$F13="Valid"),IF(AND(EXACT(Bookings!$C17,Bookings!$C13),Bookings!$D17&lt;Bookings!$E13,Bookings!$E17&gt;Bookings!$D13),1,0),0)</x:f>
        <x:v>0</x:v>
      </x:c>
      <x:c r="D10" s="19" t="n">
        <x:f>IF(AND(Bookings!$F17="Valid",Bookings!$F14="Valid"),IF(AND(EXACT(Bookings!$C17,Bookings!$C14),Bookings!$D17&lt;Bookings!$E14,Bookings!$E17&gt;Bookings!$D14),1,0),0)</x:f>
        <x:v>0</x:v>
      </x:c>
      <x:c r="E10" s="19" t="n">
        <x:f>IF(AND(Bookings!$F17="Valid",Bookings!$F15="Valid"),IF(AND(EXACT(Bookings!$C17,Bookings!$C15),Bookings!$D17&lt;Bookings!$E15,Bookings!$E17&gt;Bookings!$D15),1,0),0)</x:f>
        <x:v>0</x:v>
      </x:c>
      <x:c r="F10" s="19" t="n">
        <x:f>IF(AND(Bookings!$F17="Valid",Bookings!$F16="Valid"),IF(AND(EXACT(Bookings!$C17,Bookings!$C16),Bookings!$D17&lt;Bookings!$E16,Bookings!$E17&gt;Bookings!$D16),1,0),0)</x:f>
        <x:v>0</x:v>
      </x:c>
      <x:c r="G10" s="19" t="n">
        <x:f>0</x:f>
        <x:v>0</x:v>
      </x:c>
      <x:c r="H10" s="19" t="n">
        <x:f>IF(AND(Bookings!$F17="Valid",Bookings!$F18="Valid"),IF(AND(EXACT(Bookings!$C17,Bookings!$C18),Bookings!$D17&lt;Bookings!$E18,Bookings!$E17&gt;Bookings!$D18),1,0),0)</x:f>
        <x:v>0</x:v>
      </x:c>
      <x:c r="I10" s="19" t="n">
        <x:f>IF(AND(Bookings!$F17="Valid",Bookings!$F19="Valid"),IF(AND(EXACT(Bookings!$C17,Bookings!$C19),Bookings!$D17&lt;Bookings!$E19,Bookings!$E17&gt;Bookings!$D19),1,0),0)</x:f>
        <x:v>0</x:v>
      </x:c>
      <x:c r="J10" s="19" t="n">
        <x:f>IF(AND(Bookings!$F17="Valid",Bookings!$F20="Valid"),IF(AND(EXACT(Bookings!$C17,Bookings!$C20),Bookings!$D17&lt;Bookings!$E20,Bookings!$E17&gt;Bookings!$D20),1,0),0)</x:f>
        <x:v>0</x:v>
      </x:c>
      <x:c r="K10" s="19" t="n">
        <x:f>IF(AND(Bookings!$F17="Valid",Bookings!$F21="Valid"),IF(AND(EXACT(Bookings!$C17,Bookings!$C21),Bookings!$D17&lt;Bookings!$E21,Bookings!$E17&gt;Bookings!$D21),1,0),0)</x:f>
        <x:v>0</x:v>
      </x:c>
      <x:c r="L10" s="19" t="n">
        <x:f>IF(AND(Bookings!$F17="Valid",Bookings!$F22="Valid"),IF(AND(EXACT(Bookings!$C17,Bookings!$C22),Bookings!$D17&lt;Bookings!$E22,Bookings!$E17&gt;Bookings!$D22),1,0),0)</x:f>
        <x:v>0</x:v>
      </x:c>
      <x:c r="M10" s="19" t="n">
        <x:f>IF(AND(Bookings!$F17="Valid",Bookings!$F23="Valid"),IF(AND(EXACT(Bookings!$C17,Bookings!$C23),Bookings!$D17&lt;Bookings!$E23,Bookings!$E17&gt;Bookings!$D23),1,0),0)</x:f>
        <x:v>0</x:v>
      </x:c>
      <x:c r="N10" s="19" t="n">
        <x:f>IF(AND(Bookings!$F17="Valid",Bookings!$F24="Valid"),IF(AND(EXACT(Bookings!$C17,Bookings!$C24),Bookings!$D17&lt;Bookings!$E24,Bookings!$E17&gt;Bookings!$D24),1,0),0)</x:f>
        <x:v>0</x:v>
      </x:c>
      <x:c r="O10" s="2"/>
      <x:c r="P10" s="2"/>
    </x:row>
    <x:row r="11" ht="25" customHeight="1">
      <x:c r="A11" s="2"/>
      <x:c r="B11" s="13" t="n">
        <x:v>6</x:v>
      </x:c>
      <x:c r="C11" s="19" t="n">
        <x:f>IF(AND(Bookings!$F18="Valid",Bookings!$F13="Valid"),IF(AND(EXACT(Bookings!$C18,Bookings!$C13),Bookings!$D18&lt;Bookings!$E13,Bookings!$E18&gt;Bookings!$D13),1,0),0)</x:f>
        <x:v>0</x:v>
      </x:c>
      <x:c r="D11" s="19" t="n">
        <x:f>IF(AND(Bookings!$F18="Valid",Bookings!$F14="Valid"),IF(AND(EXACT(Bookings!$C18,Bookings!$C14),Bookings!$D18&lt;Bookings!$E14,Bookings!$E18&gt;Bookings!$D14),1,0),0)</x:f>
        <x:v>0</x:v>
      </x:c>
      <x:c r="E11" s="19" t="n">
        <x:f>IF(AND(Bookings!$F18="Valid",Bookings!$F15="Valid"),IF(AND(EXACT(Bookings!$C18,Bookings!$C15),Bookings!$D18&lt;Bookings!$E15,Bookings!$E18&gt;Bookings!$D15),1,0),0)</x:f>
        <x:v>0</x:v>
      </x:c>
      <x:c r="F11" s="19" t="n">
        <x:f>IF(AND(Bookings!$F18="Valid",Bookings!$F16="Valid"),IF(AND(EXACT(Bookings!$C18,Bookings!$C16),Bookings!$D18&lt;Bookings!$E16,Bookings!$E18&gt;Bookings!$D16),1,0),0)</x:f>
        <x:v>0</x:v>
      </x:c>
      <x:c r="G11" s="19" t="n">
        <x:f>IF(AND(Bookings!$F18="Valid",Bookings!$F17="Valid"),IF(AND(EXACT(Bookings!$C18,Bookings!$C17),Bookings!$D18&lt;Bookings!$E17,Bookings!$E18&gt;Bookings!$D17),1,0),0)</x:f>
        <x:v>0</x:v>
      </x:c>
      <x:c r="H11" s="19" t="n">
        <x:f>0</x:f>
        <x:v>0</x:v>
      </x:c>
      <x:c r="I11" s="19" t="n">
        <x:f>IF(AND(Bookings!$F18="Valid",Bookings!$F19="Valid"),IF(AND(EXACT(Bookings!$C18,Bookings!$C19),Bookings!$D18&lt;Bookings!$E19,Bookings!$E18&gt;Bookings!$D19),1,0),0)</x:f>
        <x:v>0</x:v>
      </x:c>
      <x:c r="J11" s="19" t="n">
        <x:f>IF(AND(Bookings!$F18="Valid",Bookings!$F20="Valid"),IF(AND(EXACT(Bookings!$C18,Bookings!$C20),Bookings!$D18&lt;Bookings!$E20,Bookings!$E18&gt;Bookings!$D20),1,0),0)</x:f>
        <x:v>0</x:v>
      </x:c>
      <x:c r="K11" s="19" t="n">
        <x:f>IF(AND(Bookings!$F18="Valid",Bookings!$F21="Valid"),IF(AND(EXACT(Bookings!$C18,Bookings!$C21),Bookings!$D18&lt;Bookings!$E21,Bookings!$E18&gt;Bookings!$D21),1,0),0)</x:f>
        <x:v>0</x:v>
      </x:c>
      <x:c r="L11" s="19" t="n">
        <x:f>IF(AND(Bookings!$F18="Valid",Bookings!$F22="Valid"),IF(AND(EXACT(Bookings!$C18,Bookings!$C22),Bookings!$D18&lt;Bookings!$E22,Bookings!$E18&gt;Bookings!$D22),1,0),0)</x:f>
        <x:v>0</x:v>
      </x:c>
      <x:c r="M11" s="19" t="n">
        <x:f>IF(AND(Bookings!$F18="Valid",Bookings!$F23="Valid"),IF(AND(EXACT(Bookings!$C18,Bookings!$C23),Bookings!$D18&lt;Bookings!$E23,Bookings!$E18&gt;Bookings!$D23),1,0),0)</x:f>
        <x:v>0</x:v>
      </x:c>
      <x:c r="N11" s="19" t="n">
        <x:f>IF(AND(Bookings!$F18="Valid",Bookings!$F24="Valid"),IF(AND(EXACT(Bookings!$C18,Bookings!$C24),Bookings!$D18&lt;Bookings!$E24,Bookings!$E18&gt;Bookings!$D24),1,0),0)</x:f>
        <x:v>0</x:v>
      </x:c>
      <x:c r="O11" s="2"/>
      <x:c r="P11" s="2"/>
    </x:row>
    <x:row r="12" ht="25" customHeight="1">
      <x:c r="A12" s="2"/>
      <x:c r="B12" s="13" t="n">
        <x:v>7</x:v>
      </x:c>
      <x:c r="C12" s="19" t="n">
        <x:f>IF(AND(Bookings!$F19="Valid",Bookings!$F13="Valid"),IF(AND(EXACT(Bookings!$C19,Bookings!$C13),Bookings!$D19&lt;Bookings!$E13,Bookings!$E19&gt;Bookings!$D13),1,0),0)</x:f>
        <x:v>0</x:v>
      </x:c>
      <x:c r="D12" s="19" t="n">
        <x:f>IF(AND(Bookings!$F19="Valid",Bookings!$F14="Valid"),IF(AND(EXACT(Bookings!$C19,Bookings!$C14),Bookings!$D19&lt;Bookings!$E14,Bookings!$E19&gt;Bookings!$D14),1,0),0)</x:f>
        <x:v>0</x:v>
      </x:c>
      <x:c r="E12" s="19" t="n">
        <x:f>IF(AND(Bookings!$F19="Valid",Bookings!$F15="Valid"),IF(AND(EXACT(Bookings!$C19,Bookings!$C15),Bookings!$D19&lt;Bookings!$E15,Bookings!$E19&gt;Bookings!$D15),1,0),0)</x:f>
        <x:v>0</x:v>
      </x:c>
      <x:c r="F12" s="19" t="n">
        <x:f>IF(AND(Bookings!$F19="Valid",Bookings!$F16="Valid"),IF(AND(EXACT(Bookings!$C19,Bookings!$C16),Bookings!$D19&lt;Bookings!$E16,Bookings!$E19&gt;Bookings!$D16),1,0),0)</x:f>
        <x:v>0</x:v>
      </x:c>
      <x:c r="G12" s="19" t="n">
        <x:f>IF(AND(Bookings!$F19="Valid",Bookings!$F17="Valid"),IF(AND(EXACT(Bookings!$C19,Bookings!$C17),Bookings!$D19&lt;Bookings!$E17,Bookings!$E19&gt;Bookings!$D17),1,0),0)</x:f>
        <x:v>0</x:v>
      </x:c>
      <x:c r="H12" s="19" t="n">
        <x:f>IF(AND(Bookings!$F19="Valid",Bookings!$F18="Valid"),IF(AND(EXACT(Bookings!$C19,Bookings!$C18),Bookings!$D19&lt;Bookings!$E18,Bookings!$E19&gt;Bookings!$D18),1,0),0)</x:f>
        <x:v>0</x:v>
      </x:c>
      <x:c r="I12" s="19" t="n">
        <x:f>0</x:f>
        <x:v>0</x:v>
      </x:c>
      <x:c r="J12" s="19" t="n">
        <x:f>IF(AND(Bookings!$F19="Valid",Bookings!$F20="Valid"),IF(AND(EXACT(Bookings!$C19,Bookings!$C20),Bookings!$D19&lt;Bookings!$E20,Bookings!$E19&gt;Bookings!$D20),1,0),0)</x:f>
        <x:v>0</x:v>
      </x:c>
      <x:c r="K12" s="19" t="n">
        <x:f>IF(AND(Bookings!$F19="Valid",Bookings!$F21="Valid"),IF(AND(EXACT(Bookings!$C19,Bookings!$C21),Bookings!$D19&lt;Bookings!$E21,Bookings!$E19&gt;Bookings!$D21),1,0),0)</x:f>
        <x:v>0</x:v>
      </x:c>
      <x:c r="L12" s="19" t="n">
        <x:f>IF(AND(Bookings!$F19="Valid",Bookings!$F22="Valid"),IF(AND(EXACT(Bookings!$C19,Bookings!$C22),Bookings!$D19&lt;Bookings!$E22,Bookings!$E19&gt;Bookings!$D22),1,0),0)</x:f>
        <x:v>0</x:v>
      </x:c>
      <x:c r="M12" s="19" t="n">
        <x:f>IF(AND(Bookings!$F19="Valid",Bookings!$F23="Valid"),IF(AND(EXACT(Bookings!$C19,Bookings!$C23),Bookings!$D19&lt;Bookings!$E23,Bookings!$E19&gt;Bookings!$D23),1,0),0)</x:f>
        <x:v>0</x:v>
      </x:c>
      <x:c r="N12" s="19" t="n">
        <x:f>IF(AND(Bookings!$F19="Valid",Bookings!$F24="Valid"),IF(AND(EXACT(Bookings!$C19,Bookings!$C24),Bookings!$D19&lt;Bookings!$E24,Bookings!$E19&gt;Bookings!$D24),1,0),0)</x:f>
        <x:v>0</x:v>
      </x:c>
      <x:c r="O12" s="2"/>
      <x:c r="P12" s="2"/>
    </x:row>
    <x:row r="13" ht="25" customHeight="1">
      <x:c r="A13" s="2"/>
      <x:c r="B13" s="13" t="n">
        <x:v>8</x:v>
      </x:c>
      <x:c r="C13" s="19" t="n">
        <x:f>IF(AND(Bookings!$F20="Valid",Bookings!$F13="Valid"),IF(AND(EXACT(Bookings!$C20,Bookings!$C13),Bookings!$D20&lt;Bookings!$E13,Bookings!$E20&gt;Bookings!$D13),1,0),0)</x:f>
        <x:v>0</x:v>
      </x:c>
      <x:c r="D13" s="19" t="n">
        <x:f>IF(AND(Bookings!$F20="Valid",Bookings!$F14="Valid"),IF(AND(EXACT(Bookings!$C20,Bookings!$C14),Bookings!$D20&lt;Bookings!$E14,Bookings!$E20&gt;Bookings!$D14),1,0),0)</x:f>
        <x:v>0</x:v>
      </x:c>
      <x:c r="E13" s="19" t="n">
        <x:f>IF(AND(Bookings!$F20="Valid",Bookings!$F15="Valid"),IF(AND(EXACT(Bookings!$C20,Bookings!$C15),Bookings!$D20&lt;Bookings!$E15,Bookings!$E20&gt;Bookings!$D15),1,0),0)</x:f>
        <x:v>0</x:v>
      </x:c>
      <x:c r="F13" s="19" t="n">
        <x:f>IF(AND(Bookings!$F20="Valid",Bookings!$F16="Valid"),IF(AND(EXACT(Bookings!$C20,Bookings!$C16),Bookings!$D20&lt;Bookings!$E16,Bookings!$E20&gt;Bookings!$D16),1,0),0)</x:f>
        <x:v>0</x:v>
      </x:c>
      <x:c r="G13" s="19" t="n">
        <x:f>IF(AND(Bookings!$F20="Valid",Bookings!$F17="Valid"),IF(AND(EXACT(Bookings!$C20,Bookings!$C17),Bookings!$D20&lt;Bookings!$E17,Bookings!$E20&gt;Bookings!$D17),1,0),0)</x:f>
        <x:v>0</x:v>
      </x:c>
      <x:c r="H13" s="19" t="n">
        <x:f>IF(AND(Bookings!$F20="Valid",Bookings!$F18="Valid"),IF(AND(EXACT(Bookings!$C20,Bookings!$C18),Bookings!$D20&lt;Bookings!$E18,Bookings!$E20&gt;Bookings!$D18),1,0),0)</x:f>
        <x:v>0</x:v>
      </x:c>
      <x:c r="I13" s="19" t="n">
        <x:f>IF(AND(Bookings!$F20="Valid",Bookings!$F19="Valid"),IF(AND(EXACT(Bookings!$C20,Bookings!$C19),Bookings!$D20&lt;Bookings!$E19,Bookings!$E20&gt;Bookings!$D19),1,0),0)</x:f>
        <x:v>0</x:v>
      </x:c>
      <x:c r="J13" s="19" t="n">
        <x:f>0</x:f>
        <x:v>0</x:v>
      </x:c>
      <x:c r="K13" s="19" t="n">
        <x:f>IF(AND(Bookings!$F20="Valid",Bookings!$F21="Valid"),IF(AND(EXACT(Bookings!$C20,Bookings!$C21),Bookings!$D20&lt;Bookings!$E21,Bookings!$E20&gt;Bookings!$D21),1,0),0)</x:f>
        <x:v>0</x:v>
      </x:c>
      <x:c r="L13" s="19" t="n">
        <x:f>IF(AND(Bookings!$F20="Valid",Bookings!$F22="Valid"),IF(AND(EXACT(Bookings!$C20,Bookings!$C22),Bookings!$D20&lt;Bookings!$E22,Bookings!$E20&gt;Bookings!$D22),1,0),0)</x:f>
        <x:v>0</x:v>
      </x:c>
      <x:c r="M13" s="19" t="n">
        <x:f>IF(AND(Bookings!$F20="Valid",Bookings!$F23="Valid"),IF(AND(EXACT(Bookings!$C20,Bookings!$C23),Bookings!$D20&lt;Bookings!$E23,Bookings!$E20&gt;Bookings!$D23),1,0),0)</x:f>
        <x:v>0</x:v>
      </x:c>
      <x:c r="N13" s="19" t="n">
        <x:f>IF(AND(Bookings!$F20="Valid",Bookings!$F24="Valid"),IF(AND(EXACT(Bookings!$C20,Bookings!$C24),Bookings!$D20&lt;Bookings!$E24,Bookings!$E20&gt;Bookings!$D24),1,0),0)</x:f>
        <x:v>0</x:v>
      </x:c>
      <x:c r="O13" s="2"/>
      <x:c r="P13" s="2"/>
    </x:row>
    <x:row r="14" ht="25" customHeight="1">
      <x:c r="A14" s="2"/>
      <x:c r="B14" s="13" t="n">
        <x:v>9</x:v>
      </x:c>
      <x:c r="C14" s="19" t="n">
        <x:f>IF(AND(Bookings!$F21="Valid",Bookings!$F13="Valid"),IF(AND(EXACT(Bookings!$C21,Bookings!$C13),Bookings!$D21&lt;Bookings!$E13,Bookings!$E21&gt;Bookings!$D13),1,0),0)</x:f>
        <x:v>0</x:v>
      </x:c>
      <x:c r="D14" s="19" t="n">
        <x:f>IF(AND(Bookings!$F21="Valid",Bookings!$F14="Valid"),IF(AND(EXACT(Bookings!$C21,Bookings!$C14),Bookings!$D21&lt;Bookings!$E14,Bookings!$E21&gt;Bookings!$D14),1,0),0)</x:f>
        <x:v>0</x:v>
      </x:c>
      <x:c r="E14" s="19" t="n">
        <x:f>IF(AND(Bookings!$F21="Valid",Bookings!$F15="Valid"),IF(AND(EXACT(Bookings!$C21,Bookings!$C15),Bookings!$D21&lt;Bookings!$E15,Bookings!$E21&gt;Bookings!$D15),1,0),0)</x:f>
        <x:v>0</x:v>
      </x:c>
      <x:c r="F14" s="19" t="n">
        <x:f>IF(AND(Bookings!$F21="Valid",Bookings!$F16="Valid"),IF(AND(EXACT(Bookings!$C21,Bookings!$C16),Bookings!$D21&lt;Bookings!$E16,Bookings!$E21&gt;Bookings!$D16),1,0),0)</x:f>
        <x:v>0</x:v>
      </x:c>
      <x:c r="G14" s="19" t="n">
        <x:f>IF(AND(Bookings!$F21="Valid",Bookings!$F17="Valid"),IF(AND(EXACT(Bookings!$C21,Bookings!$C17),Bookings!$D21&lt;Bookings!$E17,Bookings!$E21&gt;Bookings!$D17),1,0),0)</x:f>
        <x:v>0</x:v>
      </x:c>
      <x:c r="H14" s="19" t="n">
        <x:f>IF(AND(Bookings!$F21="Valid",Bookings!$F18="Valid"),IF(AND(EXACT(Bookings!$C21,Bookings!$C18),Bookings!$D21&lt;Bookings!$E18,Bookings!$E21&gt;Bookings!$D18),1,0),0)</x:f>
        <x:v>0</x:v>
      </x:c>
      <x:c r="I14" s="19" t="n">
        <x:f>IF(AND(Bookings!$F21="Valid",Bookings!$F19="Valid"),IF(AND(EXACT(Bookings!$C21,Bookings!$C19),Bookings!$D21&lt;Bookings!$E19,Bookings!$E21&gt;Bookings!$D19),1,0),0)</x:f>
        <x:v>0</x:v>
      </x:c>
      <x:c r="J14" s="19" t="n">
        <x:f>IF(AND(Bookings!$F21="Valid",Bookings!$F20="Valid"),IF(AND(EXACT(Bookings!$C21,Bookings!$C20),Bookings!$D21&lt;Bookings!$E20,Bookings!$E21&gt;Bookings!$D20),1,0),0)</x:f>
        <x:v>0</x:v>
      </x:c>
      <x:c r="K14" s="19" t="n">
        <x:f>0</x:f>
        <x:v>0</x:v>
      </x:c>
      <x:c r="L14" s="19" t="n">
        <x:f>IF(AND(Bookings!$F21="Valid",Bookings!$F22="Valid"),IF(AND(EXACT(Bookings!$C21,Bookings!$C22),Bookings!$D21&lt;Bookings!$E22,Bookings!$E21&gt;Bookings!$D22),1,0),0)</x:f>
        <x:v>0</x:v>
      </x:c>
      <x:c r="M14" s="19" t="n">
        <x:f>IF(AND(Bookings!$F21="Valid",Bookings!$F23="Valid"),IF(AND(EXACT(Bookings!$C21,Bookings!$C23),Bookings!$D21&lt;Bookings!$E23,Bookings!$E21&gt;Bookings!$D23),1,0),0)</x:f>
        <x:v>0</x:v>
      </x:c>
      <x:c r="N14" s="19" t="n">
        <x:f>IF(AND(Bookings!$F21="Valid",Bookings!$F24="Valid"),IF(AND(EXACT(Bookings!$C21,Bookings!$C24),Bookings!$D21&lt;Bookings!$E24,Bookings!$E21&gt;Bookings!$D24),1,0),0)</x:f>
        <x:v>0</x:v>
      </x:c>
      <x:c r="O14" s="2"/>
      <x:c r="P14" s="2"/>
    </x:row>
    <x:row r="15" ht="25" customHeight="1">
      <x:c r="A15" s="2"/>
      <x:c r="B15" s="13" t="n">
        <x:v>10</x:v>
      </x:c>
      <x:c r="C15" s="19" t="n">
        <x:f>IF(AND(Bookings!$F22="Valid",Bookings!$F13="Valid"),IF(AND(EXACT(Bookings!$C22,Bookings!$C13),Bookings!$D22&lt;Bookings!$E13,Bookings!$E22&gt;Bookings!$D13),1,0),0)</x:f>
        <x:v>0</x:v>
      </x:c>
      <x:c r="D15" s="19" t="n">
        <x:f>IF(AND(Bookings!$F22="Valid",Bookings!$F14="Valid"),IF(AND(EXACT(Bookings!$C22,Bookings!$C14),Bookings!$D22&lt;Bookings!$E14,Bookings!$E22&gt;Bookings!$D14),1,0),0)</x:f>
        <x:v>0</x:v>
      </x:c>
      <x:c r="E15" s="19" t="n">
        <x:f>IF(AND(Bookings!$F22="Valid",Bookings!$F15="Valid"),IF(AND(EXACT(Bookings!$C22,Bookings!$C15),Bookings!$D22&lt;Bookings!$E15,Bookings!$E22&gt;Bookings!$D15),1,0),0)</x:f>
        <x:v>0</x:v>
      </x:c>
      <x:c r="F15" s="19" t="n">
        <x:f>IF(AND(Bookings!$F22="Valid",Bookings!$F16="Valid"),IF(AND(EXACT(Bookings!$C22,Bookings!$C16),Bookings!$D22&lt;Bookings!$E16,Bookings!$E22&gt;Bookings!$D16),1,0),0)</x:f>
        <x:v>0</x:v>
      </x:c>
      <x:c r="G15" s="19" t="n">
        <x:f>IF(AND(Bookings!$F22="Valid",Bookings!$F17="Valid"),IF(AND(EXACT(Bookings!$C22,Bookings!$C17),Bookings!$D22&lt;Bookings!$E17,Bookings!$E22&gt;Bookings!$D17),1,0),0)</x:f>
        <x:v>0</x:v>
      </x:c>
      <x:c r="H15" s="19" t="n">
        <x:f>IF(AND(Bookings!$F22="Valid",Bookings!$F18="Valid"),IF(AND(EXACT(Bookings!$C22,Bookings!$C18),Bookings!$D22&lt;Bookings!$E18,Bookings!$E22&gt;Bookings!$D18),1,0),0)</x:f>
        <x:v>0</x:v>
      </x:c>
      <x:c r="I15" s="19" t="n">
        <x:f>IF(AND(Bookings!$F22="Valid",Bookings!$F19="Valid"),IF(AND(EXACT(Bookings!$C22,Bookings!$C19),Bookings!$D22&lt;Bookings!$E19,Bookings!$E22&gt;Bookings!$D19),1,0),0)</x:f>
        <x:v>0</x:v>
      </x:c>
      <x:c r="J15" s="19" t="n">
        <x:f>IF(AND(Bookings!$F22="Valid",Bookings!$F20="Valid"),IF(AND(EXACT(Bookings!$C22,Bookings!$C20),Bookings!$D22&lt;Bookings!$E20,Bookings!$E22&gt;Bookings!$D20),1,0),0)</x:f>
        <x:v>0</x:v>
      </x:c>
      <x:c r="K15" s="19" t="n">
        <x:f>IF(AND(Bookings!$F22="Valid",Bookings!$F21="Valid"),IF(AND(EXACT(Bookings!$C22,Bookings!$C21),Bookings!$D22&lt;Bookings!$E21,Bookings!$E22&gt;Bookings!$D21),1,0),0)</x:f>
        <x:v>0</x:v>
      </x:c>
      <x:c r="L15" s="19" t="n">
        <x:f>0</x:f>
        <x:v>0</x:v>
      </x:c>
      <x:c r="M15" s="19" t="n">
        <x:f>IF(AND(Bookings!$F22="Valid",Bookings!$F23="Valid"),IF(AND(EXACT(Bookings!$C22,Bookings!$C23),Bookings!$D22&lt;Bookings!$E23,Bookings!$E22&gt;Bookings!$D23),1,0),0)</x:f>
        <x:v>0</x:v>
      </x:c>
      <x:c r="N15" s="19" t="n">
        <x:f>IF(AND(Bookings!$F22="Valid",Bookings!$F24="Valid"),IF(AND(EXACT(Bookings!$C22,Bookings!$C24),Bookings!$D22&lt;Bookings!$E24,Bookings!$E22&gt;Bookings!$D24),1,0),0)</x:f>
        <x:v>0</x:v>
      </x:c>
      <x:c r="O15" s="2"/>
      <x:c r="P15" s="2"/>
    </x:row>
    <x:row r="16" ht="25" customHeight="1">
      <x:c r="A16" s="2"/>
      <x:c r="B16" s="13" t="n">
        <x:v>11</x:v>
      </x:c>
      <x:c r="C16" s="19" t="n">
        <x:f>IF(AND(Bookings!$F23="Valid",Bookings!$F13="Valid"),IF(AND(EXACT(Bookings!$C23,Bookings!$C13),Bookings!$D23&lt;Bookings!$E13,Bookings!$E23&gt;Bookings!$D13),1,0),0)</x:f>
        <x:v>0</x:v>
      </x:c>
      <x:c r="D16" s="19" t="n">
        <x:f>IF(AND(Bookings!$F23="Valid",Bookings!$F14="Valid"),IF(AND(EXACT(Bookings!$C23,Bookings!$C14),Bookings!$D23&lt;Bookings!$E14,Bookings!$E23&gt;Bookings!$D14),1,0),0)</x:f>
        <x:v>0</x:v>
      </x:c>
      <x:c r="E16" s="19" t="n">
        <x:f>IF(AND(Bookings!$F23="Valid",Bookings!$F15="Valid"),IF(AND(EXACT(Bookings!$C23,Bookings!$C15),Bookings!$D23&lt;Bookings!$E15,Bookings!$E23&gt;Bookings!$D15),1,0),0)</x:f>
        <x:v>0</x:v>
      </x:c>
      <x:c r="F16" s="19" t="n">
        <x:f>IF(AND(Bookings!$F23="Valid",Bookings!$F16="Valid"),IF(AND(EXACT(Bookings!$C23,Bookings!$C16),Bookings!$D23&lt;Bookings!$E16,Bookings!$E23&gt;Bookings!$D16),1,0),0)</x:f>
        <x:v>0</x:v>
      </x:c>
      <x:c r="G16" s="19" t="n">
        <x:f>IF(AND(Bookings!$F23="Valid",Bookings!$F17="Valid"),IF(AND(EXACT(Bookings!$C23,Bookings!$C17),Bookings!$D23&lt;Bookings!$E17,Bookings!$E23&gt;Bookings!$D17),1,0),0)</x:f>
        <x:v>0</x:v>
      </x:c>
      <x:c r="H16" s="19" t="n">
        <x:f>IF(AND(Bookings!$F23="Valid",Bookings!$F18="Valid"),IF(AND(EXACT(Bookings!$C23,Bookings!$C18),Bookings!$D23&lt;Bookings!$E18,Bookings!$E23&gt;Bookings!$D18),1,0),0)</x:f>
        <x:v>0</x:v>
      </x:c>
      <x:c r="I16" s="19" t="n">
        <x:f>IF(AND(Bookings!$F23="Valid",Bookings!$F19="Valid"),IF(AND(EXACT(Bookings!$C23,Bookings!$C19),Bookings!$D23&lt;Bookings!$E19,Bookings!$E23&gt;Bookings!$D19),1,0),0)</x:f>
        <x:v>0</x:v>
      </x:c>
      <x:c r="J16" s="19" t="n">
        <x:f>IF(AND(Bookings!$F23="Valid",Bookings!$F20="Valid"),IF(AND(EXACT(Bookings!$C23,Bookings!$C20),Bookings!$D23&lt;Bookings!$E20,Bookings!$E23&gt;Bookings!$D20),1,0),0)</x:f>
        <x:v>0</x:v>
      </x:c>
      <x:c r="K16" s="19" t="n">
        <x:f>IF(AND(Bookings!$F23="Valid",Bookings!$F21="Valid"),IF(AND(EXACT(Bookings!$C23,Bookings!$C21),Bookings!$D23&lt;Bookings!$E21,Bookings!$E23&gt;Bookings!$D21),1,0),0)</x:f>
        <x:v>0</x:v>
      </x:c>
      <x:c r="L16" s="19" t="n">
        <x:f>IF(AND(Bookings!$F23="Valid",Bookings!$F22="Valid"),IF(AND(EXACT(Bookings!$C23,Bookings!$C22),Bookings!$D23&lt;Bookings!$E22,Bookings!$E23&gt;Bookings!$D22),1,0),0)</x:f>
        <x:v>0</x:v>
      </x:c>
      <x:c r="M16" s="19" t="n">
        <x:f>0</x:f>
        <x:v>0</x:v>
      </x:c>
      <x:c r="N16" s="19" t="n">
        <x:f>IF(AND(Bookings!$F23="Valid",Bookings!$F24="Valid"),IF(AND(EXACT(Bookings!$C23,Bookings!$C24),Bookings!$D23&lt;Bookings!$E24,Bookings!$E23&gt;Bookings!$D24),1,0),0)</x:f>
        <x:v>0</x:v>
      </x:c>
      <x:c r="O16" s="2"/>
      <x:c r="P16" s="2"/>
    </x:row>
    <x:row r="17" ht="25" customHeight="1">
      <x:c r="A17" s="2"/>
      <x:c r="B17" s="13" t="n">
        <x:v>12</x:v>
      </x:c>
      <x:c r="C17" s="19" t="n">
        <x:f>IF(AND(Bookings!$F24="Valid",Bookings!$F13="Valid"),IF(AND(EXACT(Bookings!$C24,Bookings!$C13),Bookings!$D24&lt;Bookings!$E13,Bookings!$E24&gt;Bookings!$D13),1,0),0)</x:f>
        <x:v>0</x:v>
      </x:c>
      <x:c r="D17" s="19" t="n">
        <x:f>IF(AND(Bookings!$F24="Valid",Bookings!$F14="Valid"),IF(AND(EXACT(Bookings!$C24,Bookings!$C14),Bookings!$D24&lt;Bookings!$E14,Bookings!$E24&gt;Bookings!$D14),1,0),0)</x:f>
        <x:v>0</x:v>
      </x:c>
      <x:c r="E17" s="19" t="n">
        <x:f>IF(AND(Bookings!$F24="Valid",Bookings!$F15="Valid"),IF(AND(EXACT(Bookings!$C24,Bookings!$C15),Bookings!$D24&lt;Bookings!$E15,Bookings!$E24&gt;Bookings!$D15),1,0),0)</x:f>
        <x:v>0</x:v>
      </x:c>
      <x:c r="F17" s="19" t="n">
        <x:f>IF(AND(Bookings!$F24="Valid",Bookings!$F16="Valid"),IF(AND(EXACT(Bookings!$C24,Bookings!$C16),Bookings!$D24&lt;Bookings!$E16,Bookings!$E24&gt;Bookings!$D16),1,0),0)</x:f>
        <x:v>0</x:v>
      </x:c>
      <x:c r="G17" s="19" t="n">
        <x:f>IF(AND(Bookings!$F24="Valid",Bookings!$F17="Valid"),IF(AND(EXACT(Bookings!$C24,Bookings!$C17),Bookings!$D24&lt;Bookings!$E17,Bookings!$E24&gt;Bookings!$D17),1,0),0)</x:f>
        <x:v>0</x:v>
      </x:c>
      <x:c r="H17" s="19" t="n">
        <x:f>IF(AND(Bookings!$F24="Valid",Bookings!$F18="Valid"),IF(AND(EXACT(Bookings!$C24,Bookings!$C18),Bookings!$D24&lt;Bookings!$E18,Bookings!$E24&gt;Bookings!$D18),1,0),0)</x:f>
        <x:v>0</x:v>
      </x:c>
      <x:c r="I17" s="19" t="n">
        <x:f>IF(AND(Bookings!$F24="Valid",Bookings!$F19="Valid"),IF(AND(EXACT(Bookings!$C24,Bookings!$C19),Bookings!$D24&lt;Bookings!$E19,Bookings!$E24&gt;Bookings!$D19),1,0),0)</x:f>
        <x:v>0</x:v>
      </x:c>
      <x:c r="J17" s="19" t="n">
        <x:f>IF(AND(Bookings!$F24="Valid",Bookings!$F20="Valid"),IF(AND(EXACT(Bookings!$C24,Bookings!$C20),Bookings!$D24&lt;Bookings!$E20,Bookings!$E24&gt;Bookings!$D20),1,0),0)</x:f>
        <x:v>0</x:v>
      </x:c>
      <x:c r="K17" s="19" t="n">
        <x:f>IF(AND(Bookings!$F24="Valid",Bookings!$F21="Valid"),IF(AND(EXACT(Bookings!$C24,Bookings!$C21),Bookings!$D24&lt;Bookings!$E21,Bookings!$E24&gt;Bookings!$D21),1,0),0)</x:f>
        <x:v>0</x:v>
      </x:c>
      <x:c r="L17" s="19" t="n">
        <x:f>IF(AND(Bookings!$F24="Valid",Bookings!$F22="Valid"),IF(AND(EXACT(Bookings!$C24,Bookings!$C22),Bookings!$D24&lt;Bookings!$E22,Bookings!$E24&gt;Bookings!$D22),1,0),0)</x:f>
        <x:v>0</x:v>
      </x:c>
      <x:c r="M17" s="19" t="n">
        <x:f>IF(AND(Bookings!$F24="Valid",Bookings!$F23="Valid"),IF(AND(EXACT(Bookings!$C24,Bookings!$C23),Bookings!$D24&lt;Bookings!$E23,Bookings!$E24&gt;Bookings!$D23),1,0),0)</x:f>
        <x:v>0</x:v>
      </x:c>
      <x:c r="N17" s="19" t="n">
        <x:f>0</x:f>
        <x:v>0</x:v>
      </x:c>
      <x:c r="O17" s="2"/>
      <x:c r="P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5" customHeight="1">
      <x:c r="A19" s="2"/>
      <x:c r="B19" s="2" t="str">
        <x:v>Each row matches the numbered slot on Bookings. Do not edit this calculation sheet.</x:v>
      </x:c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5" customHeight="1">
      <x:c r="A20" s="2"/>
      <x:c r="B20" s="2" t="str">
        <x:v>An overlap needs the same exact resource ID, start A &lt; end B, and end A &gt; start B.</x:v>
      </x:c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</x:sheetData>
  <x:conditionalFormatting sqref="C6:N17">
    <x:cfRule type="cellIs" dxfId="3" priority="1" operator="equal">
      <x:formula>1</x:formula>
    </x:cfRule>
  </x:conditionalFormatting>
  <x:pageMargins left="0.7" right="0.7" top="0.75" bottom="0.75" header="0.3" footer="0.3"/>
</x:worksheet>
</file>