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45e872828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1b2b5fcc189945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"/>
    <x:numFmt numFmtId="202" formatCode="0.00"/>
    <x:numFmt numFmtId="203" formatCode="#,##0.00"/>
  </x:numFmts>
  <x:fonts count="10">
    <x:font>
      <x:sz val="11"/>
      <x:name val="Carlito"/>
    </x:font>
    <x:font>
      <x:sz val="11"/>
      <x:color rgb="FF16324F"/>
      <x:name val="Arial"/>
    </x:font>
    <x:font>
      <x:b/>
      <x:sz val="17"/>
      <x:color rgb="FF16324F"/>
      <x:name val="Arial"/>
    </x:font>
    <x:font>
      <x:b/>
      <x:sz val="11"/>
      <x:color rgb="FF16324F"/>
      <x:name val="Arial"/>
    </x:font>
    <x:font>
      <x:b/>
      <x:sz val="15"/>
      <x:color rgb="FF16324F"/>
      <x:name val="Arial"/>
    </x:font>
    <x:font>
      <x:sz val="11"/>
      <x:color rgb="FF526274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i/>
      <x:sz val="11"/>
      <x:color rgb="FF52627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5D6"/>
      </x:patternFill>
    </x:fill>
    <x:fill>
      <x:patternFill patternType="solid">
        <x:fgColor rgb="FFF0F6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F766E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horizontal="right" vertical="center"/>
    </x:xf>
    <x:xf numFmtId="201" fontId="7" fillId="3" borderId="0" xfId="0" applyNumberFormat="1" applyFont="1" applyFill="1" applyBorder="1" applyAlignment="1">
      <x:alignment horizontal="right" vertical="center"/>
    </x:xf>
    <x:xf numFmtId="201" fontId="8" fillId="4" borderId="0" xfId="0" applyNumberFormat="1" applyFont="1" applyFill="1" applyBorder="1" applyAlignment="1">
      <x:alignment horizontal="right" vertical="center"/>
    </x:xf>
    <x:xf numFmtId="202" fontId="7" fillId="3" borderId="0" xfId="0" applyNumberFormat="1" applyFont="1" applyFill="1" applyBorder="1" applyAlignment="1">
      <x:alignment horizontal="right" vertical="center"/>
    </x:xf>
    <x:xf numFmtId="203" fontId="8" fillId="4" borderId="0" xfId="0" applyNumberFormat="1" applyFont="1" applyFill="1" applyBorder="1" applyAlignment="1">
      <x:alignment horizontal="right" vertical="center"/>
    </x:xf>
    <x:xf numFmtId="203" fontId="4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e73e362154bbb" /><Relationship Type="http://schemas.openxmlformats.org/officeDocument/2006/relationships/theme" Target="/xl/theme/theme1.xml" Id="R42db5d0ff1d143ac" /><Relationship Type="http://schemas.openxmlformats.org/officeDocument/2006/relationships/sharedStrings" Target="/xl/sharedStrings.xml" Id="R546dce4fccca40e1" /><Relationship Type="http://schemas.openxmlformats.org/officeDocument/2006/relationships/worksheet" Target="/xl/worksheets/sheet1.xml" Id="R1b2b5fcc189945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/>
  </x:sheetViews>
  <x:sheetFormatPr defaultRowHeight="15"/>
  <x:cols>
    <x:col min="1" max="1" width="3" hidden="0" customWidth="1"/>
    <x:col min="2" max="2" width="12" hidden="0" customWidth="1"/>
    <x:col min="3" max="3" width="23" hidden="0" customWidth="1"/>
    <x:col min="4" max="4" width="12" hidden="0" customWidth="1"/>
    <x:col min="5" max="5" width="13" hidden="0" customWidth="1"/>
    <x:col min="6" max="6" width="12" hidden="0" customWidth="1"/>
    <x:col min="7" max="7" width="15" hidden="0" customWidth="1"/>
    <x:col min="8" max="8" width="16" hidden="0" customWidth="1"/>
    <x:col min="9" max="9" width="18" hidden="0" customWidth="1"/>
    <x:col min="10" max="10" width="23" hidden="0" customWidth="1"/>
    <x:col min="11" max="11" width="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2"/>
      <x:c r="B2" s="3" t="str">
        <x:v>Inventory reorder planner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/>
      <x:c r="B3" s="4" t="str">
        <x:v>Original fictional stock. Whole units. All costs in CAD.</x:v>
      </x:c>
      <x:c r="C3" s="4"/>
      <x:c r="D3" s="4"/>
      <x:c r="E3" s="4"/>
      <x:c r="F3" s="4"/>
      <x:c r="G3" s="4"/>
      <x:c r="H3" s="4"/>
      <x:c r="I3" s="4"/>
      <x:c r="J3" s="4"/>
      <x:c r="K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5" t="str">
        <x:v>Suggested units</x:v>
      </x:c>
      <x:c r="C5" s="5"/>
      <x:c r="D5" s="6" t="n">
        <x:f>IF(COUNTIFS(J13:J24,"Fix inputs")&gt;0,"n.a.",SUM(H13:H24))</x:f>
        <x:v>82</x:v>
      </x:c>
      <x:c r="E5" s="5"/>
      <x:c r="F5" s="5" t="str">
        <x:v>Cost (CAD)</x:v>
      </x:c>
      <x:c r="G5" s="5"/>
      <x:c r="H5" s="22" t="n">
        <x:f>IF(COUNTIFS(J13:J24,"Fix inputs")&gt;0,"n.a.",SUM(I13:I24))</x:f>
        <x:v>28.5</x:v>
      </x:c>
      <x:c r="I5" s="5"/>
      <x:c r="J5" s="5"/>
      <x:c r="K5" s="2"/>
    </x:row>
    <x:row r="6" ht="25" customHeight="1">
      <x:c r="A6" s="2"/>
      <x:c r="B6" s="5"/>
      <x:c r="C6" s="5"/>
      <x:c r="D6" s="5"/>
      <x:c r="E6" s="5"/>
      <x:c r="F6" s="5"/>
      <x:c r="G6" s="5"/>
      <x:c r="H6" s="5"/>
      <x:c r="I6" s="5"/>
      <x:c r="J6" s="5"/>
      <x:c r="K6" s="2"/>
    </x:row>
    <x:row r="7" ht="25" customHeight="1">
      <x:c r="A7" s="2"/>
      <x:c r="B7" s="5" t="str">
        <x:v>Rows to fix</x:v>
      </x:c>
      <x:c r="C7" s="5"/>
      <x:c r="D7" s="5" t="n">
        <x:f>COUNTIFS(J13:J24,"Fix inputs")</x:f>
        <x:v>0</x:v>
      </x:c>
      <x:c r="E7" s="5"/>
      <x:c r="F7" s="5" t="str">
        <x:v>Items to reorder</x:v>
      </x:c>
      <x:c r="G7" s="5"/>
      <x:c r="H7" s="5" t="n">
        <x:f>IF(COUNTIFS(J13:J24,"Fix inputs")&gt;0,"n.a.",COUNTIFS(H13:H24,"&gt;0"))</x:f>
        <x:v>3</x:v>
      </x:c>
      <x:c r="I7" s="5"/>
      <x:c r="J7" s="5"/>
      <x:c r="K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5" customHeight="1">
      <x:c r="A9" s="2"/>
      <x:c r="B9" s="7" t="str">
        <x:v>Edit amber cells B13:G24. Keep formulas in H:J. Four samples plus eight spare rows.</x:v>
      </x:c>
      <x:c r="C9" s="2"/>
      <x:c r="D9" s="2"/>
      <x:c r="E9" s="2"/>
      <x:c r="F9" s="2"/>
      <x:c r="G9" s="2"/>
      <x:c r="H9" s="2"/>
      <x:c r="I9" s="2"/>
      <x:c r="J9" s="2"/>
      <x:c r="K9" s="2"/>
    </x:row>
    <x:row r="10" ht="25" customHeight="1">
      <x:c r="A10" s="2"/>
      <x:c r="B10" s="7" t="str">
        <x:v>At or below trigger: suggested quantity = MAX(target minus on-hand, 0). No automatic ordering.</x:v>
      </x:c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5" customHeight="1">
      <x:c r="A11" s="2"/>
      <x:c r="B11" s="7" t="str">
        <x:v>All six inputs required. Counts: nonnegative whole units. Cost: nonnegative number. Keep SKUs as text.</x:v>
      </x:c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32" customHeight="1">
      <x:c r="A12" s="2"/>
      <x:c r="B12" s="10" t="str">
        <x:v>SKU (text)</x:v>
      </x:c>
      <x:c r="C12" s="10" t="str">
        <x:v>Description</x:v>
      </x:c>
      <x:c r="D12" s="10" t="str">
        <x:v>On-hand</x:v>
      </x:c>
      <x:c r="E12" s="10" t="str">
        <x:v>Trigger</x:v>
      </x:c>
      <x:c r="F12" s="10" t="str">
        <x:v>Target</x:v>
      </x:c>
      <x:c r="G12" s="10" t="str">
        <x:v>Unit cost CAD</x:v>
      </x:c>
      <x:c r="H12" s="10" t="str">
        <x:v>Suggested qty</x:v>
      </x:c>
      <x:c r="I12" s="10" t="str">
        <x:v>Cost CAD</x:v>
      </x:c>
      <x:c r="J12" s="10" t="str">
        <x:v>Input status</x:v>
      </x:c>
      <x:c r="K12" s="2"/>
    </x:row>
    <x:row r="13" ht="25" customHeight="1">
      <x:c r="A13" s="2"/>
      <x:c r="B13" s="13" t="str">
        <x:v>0012-A</x:v>
      </x:c>
      <x:c r="C13" s="11" t="str">
        <x:v>Screws</x:v>
      </x:c>
      <x:c r="D13" s="18" t="n">
        <x:v>8</x:v>
      </x:c>
      <x:c r="E13" s="18" t="n">
        <x:v>10</x:v>
      </x:c>
      <x:c r="F13" s="18" t="n">
        <x:v>30</x:v>
      </x:c>
      <x:c r="G13" s="20" t="n">
        <x:v>0.5</x:v>
      </x:c>
      <x:c r="H13" s="19" t="n">
        <x:f>IF(J13="","",IF(J13="Ready",IF(D13&lt;=E13,MAX(F13-D13,0),0),"n.a."))</x:f>
        <x:v>22</x:v>
      </x:c>
      <x:c r="I13" s="21" t="n">
        <x:f>IF(J13="","",IF(J13="Ready",ROUND(H13*G13,2),"n.a."))</x:f>
        <x:v>11</x:v>
      </x:c>
      <x:c r="J13" s="14" t="str">
        <x:f>IF(COUNTA(B13:G13)=0,"",IF(AND(ISTEXT(B13),B13&lt;&gt;"",C13&lt;&gt;"",ISNUMBER(D13),ISNUMBER(E13),ISNUMBER(F13),ISNUMBER(G13)),IF(AND(D13&gt;=0,E13&gt;=0,F13&gt;=0,G13&gt;=0,MOD(D13,1)=0,MOD(E13,1)=0,MOD(F13,1)=0),"Ready","Fix inputs"),"Fix inputs"))</x:f>
        <x:v>Ready</x:v>
      </x:c>
      <x:c r="K13" s="2"/>
    </x:row>
    <x:row r="14" ht="25" customHeight="1">
      <x:c r="A14" s="2"/>
      <x:c r="B14" s="13" t="str">
        <x:v>0024-A</x:v>
      </x:c>
      <x:c r="C14" s="11" t="str">
        <x:v>Cables</x:v>
      </x:c>
      <x:c r="D14" s="18" t="n">
        <x:v>20</x:v>
      </x:c>
      <x:c r="E14" s="18" t="n">
        <x:v>10</x:v>
      </x:c>
      <x:c r="F14" s="18" t="n">
        <x:v>30</x:v>
      </x:c>
      <x:c r="G14" s="20" t="n">
        <x:v>2</x:v>
      </x:c>
      <x:c r="H14" s="19" t="n">
        <x:f>IF(J14="","",IF(J14="Ready",IF(D14&lt;=E14,MAX(F14-D14,0),0),"n.a."))</x:f>
        <x:v>0</x:v>
      </x:c>
      <x:c r="I14" s="21" t="n">
        <x:f>IF(J14="","",IF(J14="Ready",ROUND(H14*G14,2),"n.a."))</x:f>
        <x:v>0</x:v>
      </x:c>
      <x:c r="J14" s="14" t="str">
        <x:f>IF(COUNTA(B14:G14)=0,"",IF(AND(ISTEXT(B14),B14&lt;&gt;"",C14&lt;&gt;"",ISNUMBER(D14),ISNUMBER(E14),ISNUMBER(F14),ISNUMBER(G14)),IF(AND(D14&gt;=0,E14&gt;=0,F14&gt;=0,G14&gt;=0,MOD(D14,1)=0,MOD(E14,1)=0,MOD(F14,1)=0),"Ready","Fix inputs"),"Fix inputs"))</x:f>
        <x:v>Ready</x:v>
      </x:c>
      <x:c r="K14" s="2"/>
    </x:row>
    <x:row r="15" ht="25" customHeight="1">
      <x:c r="A15" s="2"/>
      <x:c r="B15" s="13" t="str">
        <x:v>0036-A</x:v>
      </x:c>
      <x:c r="C15" s="11" t="str">
        <x:v>Boxes</x:v>
      </x:c>
      <x:c r="D15" s="18" t="n">
        <x:v>5</x:v>
      </x:c>
      <x:c r="E15" s="18" t="n">
        <x:v>5</x:v>
      </x:c>
      <x:c r="F15" s="18" t="n">
        <x:v>15</x:v>
      </x:c>
      <x:c r="G15" s="20" t="n">
        <x:v>1.25</x:v>
      </x:c>
      <x:c r="H15" s="19" t="n">
        <x:f>IF(J15="","",IF(J15="Ready",IF(D15&lt;=E15,MAX(F15-D15,0),0),"n.a."))</x:f>
        <x:v>10</x:v>
      </x:c>
      <x:c r="I15" s="21" t="n">
        <x:f>IF(J15="","",IF(J15="Ready",ROUND(H15*G15,2),"n.a."))</x:f>
        <x:v>12.5</x:v>
      </x:c>
      <x:c r="J15" s="14" t="str">
        <x:f>IF(COUNTA(B15:G15)=0,"",IF(AND(ISTEXT(B15),B15&lt;&gt;"",C15&lt;&gt;"",ISNUMBER(D15),ISNUMBER(E15),ISNUMBER(F15),ISNUMBER(G15)),IF(AND(D15&gt;=0,E15&gt;=0,F15&gt;=0,G15&gt;=0,MOD(D15,1)=0,MOD(E15,1)=0,MOD(F15,1)=0),"Ready","Fix inputs"),"Fix inputs"))</x:f>
        <x:v>Ready</x:v>
      </x:c>
      <x:c r="K15" s="2"/>
    </x:row>
    <x:row r="16" ht="25" customHeight="1">
      <x:c r="A16" s="2"/>
      <x:c r="B16" s="13" t="str">
        <x:v>0048-A</x:v>
      </x:c>
      <x:c r="C16" s="11" t="str">
        <x:v>Labels</x:v>
      </x:c>
      <x:c r="D16" s="18" t="n">
        <x:v>0</x:v>
      </x:c>
      <x:c r="E16" s="18" t="n">
        <x:v>0</x:v>
      </x:c>
      <x:c r="F16" s="18" t="n">
        <x:v>50</x:v>
      </x:c>
      <x:c r="G16" s="20" t="n">
        <x:v>0.1</x:v>
      </x:c>
      <x:c r="H16" s="19" t="n">
        <x:f>IF(J16="","",IF(J16="Ready",IF(D16&lt;=E16,MAX(F16-D16,0),0),"n.a."))</x:f>
        <x:v>50</x:v>
      </x:c>
      <x:c r="I16" s="21" t="n">
        <x:f>IF(J16="","",IF(J16="Ready",ROUND(H16*G16,2),"n.a."))</x:f>
        <x:v>5</x:v>
      </x:c>
      <x:c r="J16" s="14" t="str">
        <x:f>IF(COUNTA(B16:G16)=0,"",IF(AND(ISTEXT(B16),B16&lt;&gt;"",C16&lt;&gt;"",ISNUMBER(D16),ISNUMBER(E16),ISNUMBER(F16),ISNUMBER(G16)),IF(AND(D16&gt;=0,E16&gt;=0,F16&gt;=0,G16&gt;=0,MOD(D16,1)=0,MOD(E16,1)=0,MOD(F16,1)=0),"Ready","Fix inputs"),"Fix inputs"))</x:f>
        <x:v>Ready</x:v>
      </x:c>
      <x:c r="K16" s="2"/>
    </x:row>
    <x:row r="17" ht="25" customHeight="1">
      <x:c r="A17" s="2"/>
      <x:c r="B17" s="13"/>
      <x:c r="C17" s="11"/>
      <x:c r="D17" s="18"/>
      <x:c r="E17" s="18"/>
      <x:c r="F17" s="18"/>
      <x:c r="G17" s="20"/>
      <x:c r="H17" s="19" t="str">
        <x:f>IF(J17="","",IF(J17="Ready",IF(D17&lt;=E17,MAX(F17-D17,0),0),"n.a."))</x:f>
      </x:c>
      <x:c r="I17" s="21" t="str">
        <x:f>IF(J17="","",IF(J17="Ready",ROUND(H17*G17,2),"n.a."))</x:f>
      </x:c>
      <x:c r="J17" s="14" t="str">
        <x:f>IF(COUNTA(B17:G17)=0,"",IF(AND(ISTEXT(B17),B17&lt;&gt;"",C17&lt;&gt;"",ISNUMBER(D17),ISNUMBER(E17),ISNUMBER(F17),ISNUMBER(G17)),IF(AND(D17&gt;=0,E17&gt;=0,F17&gt;=0,G17&gt;=0,MOD(D17,1)=0,MOD(E17,1)=0,MOD(F17,1)=0),"Ready","Fix inputs"),"Fix inputs"))</x:f>
      </x:c>
      <x:c r="K17" s="2"/>
    </x:row>
    <x:row r="18" ht="25" customHeight="1">
      <x:c r="A18" s="2"/>
      <x:c r="B18" s="13"/>
      <x:c r="C18" s="11"/>
      <x:c r="D18" s="18"/>
      <x:c r="E18" s="18"/>
      <x:c r="F18" s="18"/>
      <x:c r="G18" s="20"/>
      <x:c r="H18" s="19" t="str">
        <x:f>IF(J18="","",IF(J18="Ready",IF(D18&lt;=E18,MAX(F18-D18,0),0),"n.a."))</x:f>
      </x:c>
      <x:c r="I18" s="21" t="str">
        <x:f>IF(J18="","",IF(J18="Ready",ROUND(H18*G18,2),"n.a."))</x:f>
      </x:c>
      <x:c r="J18" s="14" t="str">
        <x:f>IF(COUNTA(B18:G18)=0,"",IF(AND(ISTEXT(B18),B18&lt;&gt;"",C18&lt;&gt;"",ISNUMBER(D18),ISNUMBER(E18),ISNUMBER(F18),ISNUMBER(G18)),IF(AND(D18&gt;=0,E18&gt;=0,F18&gt;=0,G18&gt;=0,MOD(D18,1)=0,MOD(E18,1)=0,MOD(F18,1)=0),"Ready","Fix inputs"),"Fix inputs"))</x:f>
      </x:c>
      <x:c r="K18" s="2"/>
    </x:row>
    <x:row r="19" ht="25" customHeight="1">
      <x:c r="A19" s="2"/>
      <x:c r="B19" s="13"/>
      <x:c r="C19" s="11"/>
      <x:c r="D19" s="18"/>
      <x:c r="E19" s="18"/>
      <x:c r="F19" s="18"/>
      <x:c r="G19" s="20"/>
      <x:c r="H19" s="19" t="str">
        <x:f>IF(J19="","",IF(J19="Ready",IF(D19&lt;=E19,MAX(F19-D19,0),0),"n.a."))</x:f>
      </x:c>
      <x:c r="I19" s="21" t="str">
        <x:f>IF(J19="","",IF(J19="Ready",ROUND(H19*G19,2),"n.a."))</x:f>
      </x:c>
      <x:c r="J19" s="14" t="str">
        <x:f>IF(COUNTA(B19:G19)=0,"",IF(AND(ISTEXT(B19),B19&lt;&gt;"",C19&lt;&gt;"",ISNUMBER(D19),ISNUMBER(E19),ISNUMBER(F19),ISNUMBER(G19)),IF(AND(D19&gt;=0,E19&gt;=0,F19&gt;=0,G19&gt;=0,MOD(D19,1)=0,MOD(E19,1)=0,MOD(F19,1)=0),"Ready","Fix inputs"),"Fix inputs"))</x:f>
      </x:c>
      <x:c r="K19" s="2"/>
    </x:row>
    <x:row r="20" ht="25" customHeight="1">
      <x:c r="A20" s="2"/>
      <x:c r="B20" s="13"/>
      <x:c r="C20" s="11"/>
      <x:c r="D20" s="18"/>
      <x:c r="E20" s="18"/>
      <x:c r="F20" s="18"/>
      <x:c r="G20" s="20"/>
      <x:c r="H20" s="19" t="str">
        <x:f>IF(J20="","",IF(J20="Ready",IF(D20&lt;=E20,MAX(F20-D20,0),0),"n.a."))</x:f>
      </x:c>
      <x:c r="I20" s="21" t="str">
        <x:f>IF(J20="","",IF(J20="Ready",ROUND(H20*G20,2),"n.a."))</x:f>
      </x:c>
      <x:c r="J20" s="14" t="str">
        <x:f>IF(COUNTA(B20:G20)=0,"",IF(AND(ISTEXT(B20),B20&lt;&gt;"",C20&lt;&gt;"",ISNUMBER(D20),ISNUMBER(E20),ISNUMBER(F20),ISNUMBER(G20)),IF(AND(D20&gt;=0,E20&gt;=0,F20&gt;=0,G20&gt;=0,MOD(D20,1)=0,MOD(E20,1)=0,MOD(F20,1)=0),"Ready","Fix inputs"),"Fix inputs"))</x:f>
      </x:c>
      <x:c r="K20" s="2"/>
    </x:row>
    <x:row r="21" ht="25" customHeight="1">
      <x:c r="A21" s="2"/>
      <x:c r="B21" s="13"/>
      <x:c r="C21" s="11"/>
      <x:c r="D21" s="18"/>
      <x:c r="E21" s="18"/>
      <x:c r="F21" s="18"/>
      <x:c r="G21" s="20"/>
      <x:c r="H21" s="19" t="str">
        <x:f>IF(J21="","",IF(J21="Ready",IF(D21&lt;=E21,MAX(F21-D21,0),0),"n.a."))</x:f>
      </x:c>
      <x:c r="I21" s="21" t="str">
        <x:f>IF(J21="","",IF(J21="Ready",ROUND(H21*G21,2),"n.a."))</x:f>
      </x:c>
      <x:c r="J21" s="14" t="str">
        <x:f>IF(COUNTA(B21:G21)=0,"",IF(AND(ISTEXT(B21),B21&lt;&gt;"",C21&lt;&gt;"",ISNUMBER(D21),ISNUMBER(E21),ISNUMBER(F21),ISNUMBER(G21)),IF(AND(D21&gt;=0,E21&gt;=0,F21&gt;=0,G21&gt;=0,MOD(D21,1)=0,MOD(E21,1)=0,MOD(F21,1)=0),"Ready","Fix inputs"),"Fix inputs"))</x:f>
      </x:c>
      <x:c r="K21" s="2"/>
    </x:row>
    <x:row r="22" ht="25" customHeight="1">
      <x:c r="A22" s="2"/>
      <x:c r="B22" s="13"/>
      <x:c r="C22" s="11"/>
      <x:c r="D22" s="18"/>
      <x:c r="E22" s="18"/>
      <x:c r="F22" s="18"/>
      <x:c r="G22" s="20"/>
      <x:c r="H22" s="19" t="str">
        <x:f>IF(J22="","",IF(J22="Ready",IF(D22&lt;=E22,MAX(F22-D22,0),0),"n.a."))</x:f>
      </x:c>
      <x:c r="I22" s="21" t="str">
        <x:f>IF(J22="","",IF(J22="Ready",ROUND(H22*G22,2),"n.a."))</x:f>
      </x:c>
      <x:c r="J22" s="14" t="str">
        <x:f>IF(COUNTA(B22:G22)=0,"",IF(AND(ISTEXT(B22),B22&lt;&gt;"",C22&lt;&gt;"",ISNUMBER(D22),ISNUMBER(E22),ISNUMBER(F22),ISNUMBER(G22)),IF(AND(D22&gt;=0,E22&gt;=0,F22&gt;=0,G22&gt;=0,MOD(D22,1)=0,MOD(E22,1)=0,MOD(F22,1)=0),"Ready","Fix inputs"),"Fix inputs"))</x:f>
      </x:c>
      <x:c r="K22" s="2"/>
    </x:row>
    <x:row r="23" ht="25" customHeight="1">
      <x:c r="A23" s="2"/>
      <x:c r="B23" s="13"/>
      <x:c r="C23" s="11"/>
      <x:c r="D23" s="18"/>
      <x:c r="E23" s="18"/>
      <x:c r="F23" s="18"/>
      <x:c r="G23" s="20"/>
      <x:c r="H23" s="19" t="str">
        <x:f>IF(J23="","",IF(J23="Ready",IF(D23&lt;=E23,MAX(F23-D23,0),0),"n.a."))</x:f>
      </x:c>
      <x:c r="I23" s="21" t="str">
        <x:f>IF(J23="","",IF(J23="Ready",ROUND(H23*G23,2),"n.a."))</x:f>
      </x:c>
      <x:c r="J23" s="14" t="str">
        <x:f>IF(COUNTA(B23:G23)=0,"",IF(AND(ISTEXT(B23),B23&lt;&gt;"",C23&lt;&gt;"",ISNUMBER(D23),ISNUMBER(E23),ISNUMBER(F23),ISNUMBER(G23)),IF(AND(D23&gt;=0,E23&gt;=0,F23&gt;=0,G23&gt;=0,MOD(D23,1)=0,MOD(E23,1)=0,MOD(F23,1)=0),"Ready","Fix inputs"),"Fix inputs"))</x:f>
      </x:c>
      <x:c r="K23" s="2"/>
    </x:row>
    <x:row r="24" ht="25" customHeight="1">
      <x:c r="A24" s="2"/>
      <x:c r="B24" s="13"/>
      <x:c r="C24" s="11"/>
      <x:c r="D24" s="18"/>
      <x:c r="E24" s="18"/>
      <x:c r="F24" s="18"/>
      <x:c r="G24" s="20"/>
      <x:c r="H24" s="19" t="str">
        <x:f>IF(J24="","",IF(J24="Ready",IF(D24&lt;=E24,MAX(F24-D24,0),0),"n.a."))</x:f>
      </x:c>
      <x:c r="I24" s="21" t="str">
        <x:f>IF(J24="","",IF(J24="Ready",ROUND(H24*G24,2),"n.a."))</x:f>
      </x:c>
      <x:c r="J24" s="14" t="str">
        <x:f>IF(COUNTA(B24:G24)=0,"",IF(AND(ISTEXT(B24),B24&lt;&gt;"",C24&lt;&gt;"",ISNUMBER(D24),ISNUMBER(E24),ISNUMBER(F24),ISNUMBER(G24)),IF(AND(D24&gt;=0,E24&gt;=0,F24&gt;=0,G24&gt;=0,MOD(D24,1)=0,MOD(E24,1)=0,MOD(F24,1)=0),"Ready","Fix inputs"),"Fix inputs"))</x:f>
      </x:c>
      <x:c r="K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5" customHeight="1">
      <x:c r="A26" s="2"/>
      <x:c r="B26" s="23" t="str">
        <x:v>Blank rows are ignored. Zero inputs are valid. A target at/below on-hand can yield zero even at the trigger.</x:v>
      </x:c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5" customHeight="1">
      <x:c r="A27" s="2"/>
      <x:c r="B27" s="23" t="str">
        <x:v>Review duplicate SKUs, lead times and existing orders yourself. Costs exclude tax, freight and currency conversion.</x:v>
      </x:c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</x:sheetData>
  <x:conditionalFormatting sqref="J13:J24">
    <x:cfRule type="containsText" dxfId="0" priority="1" operator="containsText" text="Fix inputs"/>
  </x:conditionalFormatting>
  <x:conditionalFormatting sqref="D7:D7">
    <x:cfRule type="cellIs" dxfId="1" priority="2" operator="greaterThan">
      <x:formula>0</x:formula>
    </x:cfRule>
  </x:conditionalFormatting>
  <x:pageMargins left="0.7" right="0.7" top="0.75" bottom="0.75" header="0.3" footer="0.3"/>
</x:worksheet>
</file>